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35" windowWidth="15480" windowHeight="11640" tabRatio="721" activeTab="1"/>
  </bookViews>
  <sheets>
    <sheet name="Test Case Defs" sheetId="1" r:id="rId1"/>
    <sheet name="Test Execution Matrix" sheetId="2" r:id="rId2"/>
    <sheet name="Test Review Resp" sheetId="3" r:id="rId3"/>
    <sheet name="LAT CPT-LPT Defs" sheetId="4" r:id="rId4"/>
    <sheet name="Subsystem CPT-LPT Defs" sheetId="5" r:id="rId5"/>
    <sheet name="Redundancy Configs" sheetId="6" r:id="rId6"/>
    <sheet name="ETE-CPT XRef" sheetId="7" r:id="rId7"/>
  </sheets>
  <definedNames>
    <definedName name="_Ref119389066" localSheetId="2">'Test Review Resp'!#REF!</definedName>
    <definedName name="OLE_LINK10" localSheetId="3">'LAT CPT-LPT Defs'!#REF!</definedName>
    <definedName name="OLE_LINK10" localSheetId="4">'Subsystem CPT-LPT Defs'!#REF!</definedName>
    <definedName name="OLE_LINK10" localSheetId="1">'Test Execution Matrix'!#REF!</definedName>
    <definedName name="OLE_LINK4" localSheetId="3">'LAT CPT-LPT Defs'!#REF!</definedName>
    <definedName name="OLE_LINK4" localSheetId="4">'Subsystem CPT-LPT Defs'!#REF!</definedName>
    <definedName name="OLE_LINK4" localSheetId="1">'Test Execution Matrix'!#REF!</definedName>
    <definedName name="_xlnm.Print_Area" localSheetId="3">'LAT CPT-LPT Defs'!$B$1:$E$88</definedName>
    <definedName name="_xlnm.Print_Area" localSheetId="1">'Test Execution Matrix'!$B$1:$AJ$107</definedName>
    <definedName name="_xlnm.Print_Titles" localSheetId="3">'LAT CPT-LPT Defs'!$1:$1</definedName>
    <definedName name="_xlnm.Print_Titles" localSheetId="4">'Subsystem CPT-LPT Defs'!$1:$2</definedName>
    <definedName name="_xlnm.Print_Titles" localSheetId="1">'Test Execution Matrix'!$1:$1</definedName>
    <definedName name="_xlnm.Print_Titles" localSheetId="2">'Test Review Resp'!$1:$2</definedName>
  </definedNames>
  <calcPr fullCalcOnLoad="1"/>
</workbook>
</file>

<file path=xl/sharedStrings.xml><?xml version="1.0" encoding="utf-8"?>
<sst xmlns="http://schemas.openxmlformats.org/spreadsheetml/2006/main" count="1998" uniqueCount="727">
  <si>
    <t>LAT841 – LAT Config 1 SVAC High Trig Rate, Min Volt</t>
  </si>
  <si>
    <t>LAT851 – LAT Config 1 SVAC High Trig Rate, Max Volt</t>
  </si>
  <si>
    <t>LAT852 – LAT Config 2 SVAC High Trig Rate, Max Volt</t>
  </si>
  <si>
    <t>LAT651 – LAT Config 1 False Triggers</t>
  </si>
  <si>
    <t>LAT661 – LAT Config 1 Data Transport Errors</t>
  </si>
  <si>
    <t>LAT121 – LAT Config 1 Science Modes</t>
  </si>
  <si>
    <t>LAT122 – LAT Config 2 Science Modes</t>
  </si>
  <si>
    <t>LAT131 – Config 1 LAT/Spacecraft Interface Test</t>
  </si>
  <si>
    <t>LAT132 – Config 2 LAT/Spacecraft Interface Test</t>
  </si>
  <si>
    <t>LAT211 – LAT Config 1 Timing Measure &amp; Adjust</t>
  </si>
  <si>
    <t>LAT212 – LAT Config 2 Timing Measure &amp; Adjust</t>
  </si>
  <si>
    <t>LAT231 – LAT Config 1 GRB Handling</t>
  </si>
  <si>
    <t>LAT232 – LAT Config 2 GRB Handling</t>
  </si>
  <si>
    <t>AcdHvbsPmtAlive – ACD HVBS/PMT Aliveness</t>
  </si>
  <si>
    <t>AcdPedestal – ACD Pedestal Measurement</t>
  </si>
  <si>
    <t>AcdTriggeredOp – ACD Tile Detector Assembly Performance</t>
  </si>
  <si>
    <t>3) Tests not part of CPT as they consist of executing the scripts AcdInitCurrent, AcdGafeRegInit, AcdGafeRegRdWr, AcdGafereg, AcdGafeTest, AcdHitmapTiming and AcdHvbsPmtAlive while varying supply voltages (ACD Power Supply Rail Test) or input clock frequencies (ACD Multiple Clock Frequency Test).</t>
  </si>
  <si>
    <t>4) Tests may require breakout box if telemetry not available.</t>
  </si>
  <si>
    <t>5) Test part of SVAC Tests, not Subsystem LPT or CPT.</t>
  </si>
  <si>
    <t>6) Test part of LAT Reinitialization, not T&amp;DF LPT or CPT.</t>
  </si>
  <si>
    <t xml:space="preserve"> S/S Config 1 Test</t>
  </si>
  <si>
    <t xml:space="preserve"> S/S Config 2 Test</t>
  </si>
  <si>
    <t xml:space="preserve"> S/S Config 3 Test</t>
  </si>
  <si>
    <t xml:space="preserve"> S/S Config 4 Test</t>
  </si>
  <si>
    <t xml:space="preserve"> S/S Config 5 Test</t>
  </si>
  <si>
    <t xml:space="preserve"> S/S Config 6 Test</t>
  </si>
  <si>
    <t>2) Cross-strap tests not required for DAQ to Detector interfaces.  That is, since the Detectors are internally redundant, only functions, performance, and operations need to be verified in Configuration 1 (all prime) and Configuration 2 (all redundant).  Therefore testing done in the cross-strapped config is limited.</t>
  </si>
  <si>
    <t>LAT081 – LAT Config 1 Safe Modes</t>
  </si>
  <si>
    <t>LAT082 – LAT Config 2 Safe Modes</t>
  </si>
  <si>
    <t>Item</t>
  </si>
  <si>
    <t>Test Case ID</t>
  </si>
  <si>
    <t>Configurations</t>
  </si>
  <si>
    <t>Notes</t>
  </si>
  <si>
    <t>P</t>
  </si>
  <si>
    <t>Test Plan Para</t>
  </si>
  <si>
    <t xml:space="preserve"> Pre-Sine Vibe </t>
  </si>
  <si>
    <t xml:space="preserve"> Hot Thermal Bal</t>
  </si>
  <si>
    <t xml:space="preserve"> Cold Thermal Bal</t>
  </si>
  <si>
    <t xml:space="preserve"> Pre-Acoustic</t>
  </si>
  <si>
    <t xml:space="preserve"> Cold Plateau 2</t>
  </si>
  <si>
    <t xml:space="preserve"> Pre-TV</t>
  </si>
  <si>
    <t xml:space="preserve"> Post-Acoustic</t>
  </si>
  <si>
    <t xml:space="preserve"> Pre- EMI/EMC</t>
  </si>
  <si>
    <t xml:space="preserve"> Final LAT</t>
  </si>
  <si>
    <t xml:space="preserve"> Cold to Hot 1</t>
  </si>
  <si>
    <t xml:space="preserve"> Hot Plateau 2</t>
  </si>
  <si>
    <t xml:space="preserve">LAT007 – LAT Config 7 Power On </t>
  </si>
  <si>
    <t xml:space="preserve">LAT008 – LAT Config 8 Power On </t>
  </si>
  <si>
    <t xml:space="preserve">LAT001 – LAT Config 1 Power On </t>
  </si>
  <si>
    <t xml:space="preserve">LAT002 – LAT Config 2 Power On </t>
  </si>
  <si>
    <t xml:space="preserve">LAT003 – LAT Config 3 Power On </t>
  </si>
  <si>
    <t xml:space="preserve">LAT004 – LAT Config 4 Power On </t>
  </si>
  <si>
    <t xml:space="preserve">LAT005 – LAT Config 5 Power On </t>
  </si>
  <si>
    <t xml:space="preserve">LAT006 – LAT Config 6 Power On </t>
  </si>
  <si>
    <t xml:space="preserve"> NRL Post-Ship</t>
  </si>
  <si>
    <t xml:space="preserve"> Post Y-Axis Vibe</t>
  </si>
  <si>
    <t xml:space="preserve"> Post X-Axis Vibe</t>
  </si>
  <si>
    <t xml:space="preserve"> Post Z-Axis Vibe</t>
  </si>
  <si>
    <t xml:space="preserve"> Post Rad Install</t>
  </si>
  <si>
    <t xml:space="preserve"> Baseline LAT</t>
  </si>
  <si>
    <t xml:space="preserve"> Test Title</t>
  </si>
  <si>
    <t xml:space="preserve"> Bake-out</t>
  </si>
  <si>
    <t>LAT172 – LAT Config 2 Cond &amp; Rad Emissions</t>
  </si>
  <si>
    <t xml:space="preserve"> Hot to Cold 1</t>
  </si>
  <si>
    <t xml:space="preserve"> Cold Survival</t>
  </si>
  <si>
    <t>LAT660 – LAT Config 1 Data Transport Errors</t>
  </si>
  <si>
    <t>LAT650 – LAT Config 1 False Triggers</t>
  </si>
  <si>
    <t>LAT171 – LAT Config 1 Cond &amp; Rad Emissions</t>
  </si>
  <si>
    <t>LAT221 – LAT Config 1 Science Ops Demo</t>
  </si>
  <si>
    <t>LAT222 – LAT Config 2 Science Ops Demo</t>
  </si>
  <si>
    <t>LAT223 – LAT Config 3 Science Ops Demo</t>
  </si>
  <si>
    <t>LAT224 – LAT Config 4 Science Ops Demo</t>
  </si>
  <si>
    <t>LAT062 – LAT Config 2 SIU/EPU H/W Funct</t>
  </si>
  <si>
    <t>LAT061 – LAT Config 1 SIU/EPU H/W Funct</t>
  </si>
  <si>
    <t>LAT225 – LAT Config 5 Science Ops Demo</t>
  </si>
  <si>
    <t>LAT226 – LAT Config 6 Science Ops Demo</t>
  </si>
  <si>
    <t>LAT071 – LAT Config 1 Energy Meas Calib</t>
  </si>
  <si>
    <t xml:space="preserve"> Hot to Cold 2</t>
  </si>
  <si>
    <t xml:space="preserve"> Cold to Hot 2</t>
  </si>
  <si>
    <t xml:space="preserve"> Hot to Cold 3</t>
  </si>
  <si>
    <t xml:space="preserve"> Cold to Hot 3</t>
  </si>
  <si>
    <t xml:space="preserve"> Hot Plateau 3</t>
  </si>
  <si>
    <t xml:space="preserve"> Hot Plateau 4</t>
  </si>
  <si>
    <t xml:space="preserve"> Hot to Cold 4</t>
  </si>
  <si>
    <t xml:space="preserve"> Cold Plateau 4</t>
  </si>
  <si>
    <t xml:space="preserve"> Cold to Hot 4</t>
  </si>
  <si>
    <t>LAT131 – Config 1 LAT/Spacecraft I/F</t>
  </si>
  <si>
    <t>LAT132 – Config 2 LAT/Spacecraft I/F</t>
  </si>
  <si>
    <t>LAT133 – Config 3 LAT/Spacecraft I/F</t>
  </si>
  <si>
    <t>LAT134 – Config 4 LAT/Spacecraft I/F</t>
  </si>
  <si>
    <t xml:space="preserve"> LAT CPT</t>
  </si>
  <si>
    <t xml:space="preserve"> LAT LPT</t>
  </si>
  <si>
    <t>LAT031 – LAT Config 1 Electical Power Subsystem Performance</t>
  </si>
  <si>
    <t>LAT071 – LAT Config 1 Energy Measurement Calibration</t>
  </si>
  <si>
    <t>LAT171 – LAT Config 1 Conducted &amp; Radiated Emissions</t>
  </si>
  <si>
    <t>LAT172 – LAT Config 2 Conducted &amp; Radiated Emissions</t>
  </si>
  <si>
    <t>LAT181 – LAT Config 1 Conducted &amp; Radiated Susceptibility</t>
  </si>
  <si>
    <t>LAT201 – LAT Config 1 Science Performance Diagnostics</t>
  </si>
  <si>
    <t>LAT202 – LAT Config 2 Science Performance Diagnostics</t>
  </si>
  <si>
    <t>LAT221 – LAT Config 1 Science Operations Demonstration</t>
  </si>
  <si>
    <t>LAT222 – LAT Config 2 Science Operations Demonstration</t>
  </si>
  <si>
    <t>LAT223 – LAT Config 3 Science Operations Demonstration</t>
  </si>
  <si>
    <t>LAT224 – LAT Config 4 Science Operations Demonstration</t>
  </si>
  <si>
    <t>LAT225 – LAT Config 5 Science Operations Demonstration</t>
  </si>
  <si>
    <t>LAT226 – LAT Config 6 Science Operations Demonstration</t>
  </si>
  <si>
    <t>LAT Comprehensive Performance Test</t>
  </si>
  <si>
    <t>LAT Limited Performance Test</t>
  </si>
  <si>
    <t>LAT031 – LAT Config 1 Elect Power Subsys Perf</t>
  </si>
  <si>
    <t xml:space="preserve"> Cold Plateau 3</t>
  </si>
  <si>
    <t>Borgland, Grove, Ritz</t>
  </si>
  <si>
    <t>Charles, Borgland, Grove</t>
  </si>
  <si>
    <t>Borgland, Grove</t>
  </si>
  <si>
    <t>Borgland, Grove, Tajima</t>
  </si>
  <si>
    <t>Charles, Borgland, Tajima</t>
  </si>
  <si>
    <t>Baun, Ritz, Borgland</t>
  </si>
  <si>
    <t>Borgland, Ritz</t>
  </si>
  <si>
    <t>Must Review all runs to evaluate Performance Data</t>
  </si>
  <si>
    <t>Must review at least one run to assure requirements are sold</t>
  </si>
  <si>
    <t>Baun, Bielawski, Bright</t>
  </si>
  <si>
    <t>Baun, Nelson</t>
  </si>
  <si>
    <t>Borgland</t>
  </si>
  <si>
    <t>Hart</t>
  </si>
  <si>
    <t>Borgland, Charles, Grove, &amp; Tajima</t>
  </si>
  <si>
    <t>Borgland &amp; Grove</t>
  </si>
  <si>
    <t>Borgland &amp; Deklotz</t>
  </si>
  <si>
    <t>Borgland &amp; Charles</t>
  </si>
  <si>
    <t>Borgland &amp; Tajima</t>
  </si>
  <si>
    <r>
      <t xml:space="preserve">Baun, Bielawski, </t>
    </r>
    <r>
      <rPr>
        <b/>
        <sz val="12"/>
        <rFont val="Times New Roman"/>
        <family val="1"/>
      </rPr>
      <t>Bright</t>
    </r>
    <r>
      <rPr>
        <sz val="12"/>
        <rFont val="Times New Roman"/>
        <family val="1"/>
      </rPr>
      <t>, or Hascall</t>
    </r>
  </si>
  <si>
    <r>
      <t xml:space="preserve">Baun or </t>
    </r>
    <r>
      <rPr>
        <b/>
        <sz val="12"/>
        <rFont val="Times New Roman"/>
        <family val="1"/>
      </rPr>
      <t>Deklotz</t>
    </r>
  </si>
  <si>
    <r>
      <t xml:space="preserve">Bielawski or </t>
    </r>
    <r>
      <rPr>
        <b/>
        <sz val="12"/>
        <rFont val="Times New Roman"/>
        <family val="1"/>
      </rPr>
      <t>Nelson</t>
    </r>
  </si>
  <si>
    <r>
      <t>Baun</t>
    </r>
    <r>
      <rPr>
        <sz val="12"/>
        <rFont val="Times New Roman"/>
        <family val="1"/>
      </rPr>
      <t xml:space="preserve"> or Deklotz</t>
    </r>
  </si>
  <si>
    <r>
      <t>Borgland</t>
    </r>
    <r>
      <rPr>
        <sz val="12"/>
        <rFont val="Times New Roman"/>
        <family val="1"/>
      </rPr>
      <t xml:space="preserve"> or Grove</t>
    </r>
  </si>
  <si>
    <t>Bright &amp; Nelson</t>
  </si>
  <si>
    <t>LAT SVAC Nom Rate Condition Scan CR Test</t>
  </si>
  <si>
    <t>12. Test is run at LAT Baseline or at the earliest opportunity  FSW is available to support the test.</t>
  </si>
  <si>
    <t>Will become p/o CPT when FSW is available</t>
  </si>
  <si>
    <t>Bielawski, J. Thayer</t>
  </si>
  <si>
    <t>4.  Note deleted.</t>
  </si>
  <si>
    <t>13. LAT13x may be run in leiu of LAT01x in configurations 1-5.</t>
  </si>
  <si>
    <t>LAT235 – LAT Config 5 GRB Handling</t>
  </si>
  <si>
    <r>
      <t xml:space="preserve">Bielawski, J. Thayer, or </t>
    </r>
    <r>
      <rPr>
        <b/>
        <sz val="12"/>
        <rFont val="Times New Roman"/>
        <family val="1"/>
      </rPr>
      <t>G. Thayer</t>
    </r>
  </si>
  <si>
    <t>Bold = Required reviewer(s)</t>
  </si>
  <si>
    <r>
      <t xml:space="preserve">Baun, J. Thayer, or </t>
    </r>
    <r>
      <rPr>
        <b/>
        <sz val="12"/>
        <rFont val="Times New Roman"/>
        <family val="1"/>
      </rPr>
      <t>G. Thayer</t>
    </r>
  </si>
  <si>
    <t>Not Bold = Alternate reviewer(s) if required reviewer is not available</t>
  </si>
  <si>
    <r>
      <t xml:space="preserve">Grove or </t>
    </r>
    <r>
      <rPr>
        <b/>
        <sz val="12"/>
        <rFont val="Times New Roman"/>
        <family val="1"/>
      </rPr>
      <t>Kocian</t>
    </r>
  </si>
  <si>
    <t xml:space="preserve"> Post-EMI/EMC</t>
  </si>
  <si>
    <t>Test Case Name(s)</t>
  </si>
  <si>
    <t>Test Summary</t>
  </si>
  <si>
    <t>Related Subsystem Test(s)</t>
  </si>
  <si>
    <t>LAT001
LAT002
LAT003
LAT004
LAT005
LAT006
LAT007
LAT008
LAT009</t>
  </si>
  <si>
    <t>LAT Config 1 Power On
LAT Config 2 Power On
LAT Config 3 Power On
LAT Config 4 Power On
LAT Config 5 Power On
LAT Config 6 Power On
LAT Config 7 Power On
LAT Config 8 Power On
LAT Config 9 Power On</t>
  </si>
  <si>
    <t>Verify the entire LAT can be powered on, via SC discrete commands and the SC-LAT 1553 interface, with units powered as specified in the LAT Redundancy Configuration Table.  Verify the functionality of the power, command, and telemetry SC/LAT interfaces, the SC Discrete and 1553B command capabilities, the SC Discrete, Analog, and Housekeeping, Dwell, and Diagnostic telemetry functions, and the proper operation of LAT internal command, telemetry, and power interfaces. Measure feed power consumption.</t>
  </si>
  <si>
    <t xml:space="preserve">
X</t>
  </si>
  <si>
    <t xml:space="preserve">
X</t>
  </si>
  <si>
    <t xml:space="preserve">
X</t>
  </si>
  <si>
    <t xml:space="preserve">
X</t>
  </si>
  <si>
    <t xml:space="preserve">
X</t>
  </si>
  <si>
    <t xml:space="preserve">
X</t>
  </si>
  <si>
    <t xml:space="preserve">
X</t>
  </si>
  <si>
    <t xml:space="preserve">
X</t>
  </si>
  <si>
    <t>- AcdInitCurrent, AcdPwr, AcdGarcRegRdWr, 
AcdGafeRegRdWr, AcdBroadcast, AcdGarcParityErr 
- CALU_INIT, CAL_EXR_P01
- ETE 2.0.1-1, ETE 2.0.1-6, ETE 2.0.1-7
- FSW_SIUCFG, FSW_FSWINI, FSW_CMDFNC, FSW_NBTLMV
- TE100, TE201, TE202, TE203</t>
  </si>
  <si>
    <t>6.7.2.1.1
6.7.2.1.2
6.7.2.1.3
6.7.2.1.4
6.7.2.1.5
6.7.2.1.6
6.7.2.1.7
6.7.2.1.8
6.7.2.1.9</t>
  </si>
  <si>
    <t xml:space="preserve">1) FSW needs to be configured to provide all Diagnostic telemetry following conpletion of Secondary Boot.
2) Utilize the Dwell telemetry function when powering units on to give increased visability into the health of the hardware at power up. </t>
  </si>
  <si>
    <t>LAT011
LAT012
LAT013
LAT014
LAT015
LAT016
LAT017
LAT018
LAT019</t>
  </si>
  <si>
    <t>LAT Config 1 Power Off
LAT Config 2 Power Off
LAT Config 3 Power Off
LAT Config 4 Power Off
LAT Config 5 Power Off
LAT Config 6 Power Off
LAT Config 7 Power Off
LAT Config 8 Power Off
LAT Config 9 Power Off</t>
  </si>
  <si>
    <t>None.</t>
  </si>
  <si>
    <t>6.7.2.2.1
6.7.2.2.2
6.7.2.2.3
6.7.2.2.4
6.7.2.2.5
6.7.2.2.6
6.7.2.2.7
6.7.2.2.8
6.7.2.2.9</t>
  </si>
  <si>
    <t>Need to add instaneous power off of the LAT.</t>
  </si>
  <si>
    <t>LAT021
LAT022
LAT023
LAT024
LAT026</t>
  </si>
  <si>
    <t>LAT Config 1 Reinitialization
LAT Config 2 Reinitialization
LAT Config 3 Reinitialization
LAT Config 4 Reinitialization
LAT Config 6 Reinitialization</t>
  </si>
  <si>
    <t>Verify the LAT recovers if the LAT or one of the processors becomes non-operational or looses communications internally or with the SC by conducting the following scenarios:
1) Orderly shutdown
2) SIU and EPU Boot memory dump
3) Reboot of the SIU and EPU on receipt of the SIU_RESET from the SC
4) Watchdog reinitialization of the SIU
5) SIU Watchdog reinitialization of the EPUs
In addition, verification of the Boot Housekeeping and Boot Diagnostic telemetry functions will be performed.</t>
  </si>
  <si>
    <t xml:space="preserve">
P</t>
  </si>
  <si>
    <t xml:space="preserve">
P</t>
  </si>
  <si>
    <t xml:space="preserve">
</t>
  </si>
  <si>
    <t xml:space="preserve">
P</t>
  </si>
  <si>
    <t>- ETE 2.0.1-2, ETE 2.0.1-3, ETE 2.0.1-4, ETE 2.0.1-5
- FSW_IPCFNC, FSW_FSWINI</t>
  </si>
  <si>
    <t>6.7.2.3.1
6.7.2.3.2
6.7.2.3.3
6.7.2.3.4
6.7.2.3.5</t>
  </si>
  <si>
    <t>Only the portions of the LAT Reinitialization test case are run in LAT023, LAT024, and LAT026 that verify the SC/SIU and SIU/EPU interfaces unique to those configurations.</t>
  </si>
  <si>
    <t>LAT Config 1 EPS Performance</t>
  </si>
  <si>
    <t>6.7.2.4.1</t>
  </si>
  <si>
    <t>One time test run during Baseline LAT Test only.</t>
  </si>
  <si>
    <t>LAT041
LAT042</t>
  </si>
  <si>
    <t>LAT Config 1 Establish Baseline Science Ops Config
LAT Config 2 Establish Baseline Science Ops Config</t>
  </si>
  <si>
    <t>Load, and verify by file dump, all data, FSW, tables, configuration files, et. al. to the LAT necessary to establish a baseline for Instrument science operations and burn into prime and redundant side EEPROMs.  The test case is run in Configuration 1 and Configuration 2 one time each at ambient, TV Hot, and TV Cold to install settings consistent with the operating conditions in each EEPROM.  After each science ops configuration change, request from FSW a File System Status Report and a Memory Pool Status Report.</t>
  </si>
  <si>
    <t>6.7.2.5.1
6.7.2.5.2</t>
  </si>
  <si>
    <t>Test case LAT041 is executed to install settings in the primary EEPROM and LAT042 is executed to install settings in the redundant EEPROM.</t>
  </si>
  <si>
    <t>LAT051
LAT052</t>
  </si>
  <si>
    <t>LAT Config 1 Register Test
LAT Config 2 Register Test</t>
  </si>
  <si>
    <t xml:space="preserve">Using the FSW Broadcast feature, write twice to each accessible LAT register a series of 4 unique bit patterns (0000, FFFF, AAAA, 5555).  Verify the success of each write by reading back the contents of each register and confirming the written and read back values are consistent. </t>
  </si>
  <si>
    <t>6.7.2.6.1
6.7.2.6.2</t>
  </si>
  <si>
    <t>1) Should other bit patterns be used? Is 8 writes to each register enough?</t>
  </si>
  <si>
    <t>LAT061
LAT062</t>
  </si>
  <si>
    <t>LAT Config 1 SIU/EPU Hw Funct
LAT Config 2 SIU/EPU Hw Funct</t>
  </si>
  <si>
    <t>Perform a memory write and memory read (dump) to/from each hardware memory area the SIU and each EPU.  Dump and check boot logs for indications of corrupted memory areas.  Enable and disable each type of memory scrub on the SIU and each SIU and verify they are functioning correctly.</t>
  </si>
  <si>
    <t>- FSW_MEMMGT, FSWINI_007, FSWINI_008, FSWINI_014</t>
  </si>
  <si>
    <t>6.7.2.7.1
6.7.2.7.2</t>
  </si>
  <si>
    <t>1) Testing in redundancy configurations 3-9 not required as these functions only need to be demonstrated once on each SIU and EPU.</t>
  </si>
  <si>
    <t>LAT071</t>
  </si>
  <si>
    <t xml:space="preserve"> Hot Protoqual</t>
  </si>
  <si>
    <t xml:space="preserve"> Cold Protoqual</t>
  </si>
  <si>
    <t>This test case will perform charge injection for each detector to establish the correlations between the charge deposited in a detector and the actual counts values output by that detector. In addition, muon runs collect data to facilitate the off-line determination of the relationship between the absolute scale of the energy deposited in the LAT and the resulting output from each detector.  For the ACD, the Minimum Ionizing Particle (MIP) peak of each PHA is determined and used to correlate the ACD energy measurements, output in counts, to MIPs. For the CAL, the absolute energy scale is ascertained and used to associate CAL energy measurements, also output in counts, to MeV.  For the TKR, the Time Over Threshold (TOT) peak (charge scale) is determined as a function of deposited charge such that a coarse determination of the amount of energy deposited in the TKR can be provided based on the TOT.  Note that the deposited charge to counts conversions, ACD PHA MIP peak, CAL absolute energy scale, and TKR TOT peak are all calculated off-line using the data collected in this test.</t>
  </si>
  <si>
    <t>6.7.2.8.1</t>
  </si>
  <si>
    <t>Test probably not need for Config 2 as the detectors are internally redundant.</t>
  </si>
  <si>
    <t>LAT081
LAT082</t>
  </si>
  <si>
    <t>LAT Config 1 Safe Modes
LAT Config 2 Safe Modes</t>
  </si>
  <si>
    <t>Test case deleted.  Requirements and functions will be tested by LAT13x.</t>
  </si>
  <si>
    <t>- FSW_OPMODE</t>
  </si>
  <si>
    <t>6.7.2.9.1
6.7.2.9.2</t>
  </si>
  <si>
    <t>LAT121
LAT122</t>
  </si>
  <si>
    <t>LAT Config 1 Science Modes
LAT Config 2 Science Modes</t>
  </si>
  <si>
    <t>Verify the LAT correctly transitions between the Physics Mode, the Target of Opportunity (TOO) Mode, and the Automatic Repoint Request (ARR) Mode, supports sequences of pointed and sky survey observations, and reports its current mode via telemetry.  Verify the proper operation of the LAT in each of the science observation modes by monitoring event data for accuracy, integrity, and completeness, tracking changes in event and detector statistics, and reporting any detected anomalies. In addition, demonstrate the LAT correctly responds to South Atlantic Anomaly (SAA) entry commands and subsequently recovers to the LAT operational state present prior to SAA entry.  Verify the FSW ACD Anomaly Response.</t>
  </si>
  <si>
    <t>- FSW_OPMODE, FSW_EVTPMO</t>
  </si>
  <si>
    <t xml:space="preserve">1) LAT121/122 performed only during Baseline LAT Test to: a) Validate the Science Modes function on the full Instrument; b) Demo the Science Modes at the LAT level before it is used to sell-off reqts &amp; validate other LAT functions.
2) LAT121 is repeated at the Final LAT Test to demonstrate the Science Modes are fully functional prior to shipment.
3) Testing in configurations 3-6 not required as it is only necessary to show the prime and redundant SIUs can each interface with the detector subsystems in all Science Modes. </t>
  </si>
  <si>
    <t>LAT131
LAT132
LAT133
LAT134
LAT135</t>
  </si>
  <si>
    <t>LAT Config 1 LAT/SC I/F Functional
LAT Config 2 LAT/SC I/F Functional
LAT Config 3 LAT/SC I/F Functional
LAT Config 4 LAT/SC I/F Functional
LAT Config 5 LAT/SC I/F Functional</t>
  </si>
  <si>
    <t>Verify the functionality of the LAT/SC Interfaces not tested during the Initialization test cases (LAT001-LAT006).  The VSC is used to verify the primary, the redundant, and cross-strapped LAT-SC interfaces.  The functionality verified includes the GPS Message, the GPS Time Hack (1 PPS signal), the Observatory attitude data all provided by the SC, the LAT Time Consistency Check, Clock Correlation, Event Time Stamp, Safe Mode/Load Shed initiation and execution, and Event Ancillary Data functions that operate on the SC supplied data.  In addition, verify the successful collection, sample rate, format, and transmission to the SC-LAT wideband interface of LAT event and associated data.</t>
  </si>
  <si>
    <t>- FSW_VSGIFV</t>
  </si>
  <si>
    <t>6.7.2.10.1
6.7.2.10.2
6.7.2.10.3
6.7.2.10.4
6.7.2.10.5</t>
  </si>
  <si>
    <t>LAT141</t>
  </si>
  <si>
    <t>LAT Config 1 LAT/SC I/F Functional with the SIIS</t>
  </si>
  <si>
    <t>The SIIS is used to verify the primary LAT-SC interfaces.  The functionality verified includes the GPS Message, the GPS Time Hack (1 PPS signal), the Observatory position and attitude data all provided by the SC, Safe Mode/Load Shed initiation and execution, and Event Ancillary Data functions that operate on the SC supplied data.  In addition, verify the successful collection, sample rate, format, and transmission to the SC-LAT wideband interface of LAT event and associated data.</t>
  </si>
  <si>
    <t>6.7.2.11.1</t>
  </si>
  <si>
    <t>LAT151
LAT152</t>
  </si>
  <si>
    <t>LAT Config 1 Ambient TCS Test
LAT Config 2 Ambient TCS Test</t>
  </si>
  <si>
    <t xml:space="preserve">In the Baseline Test, for the TCS devices present, perform the following: 1) Verify the FSW TCS algorithm can be enabled and disabled; 2) Verify the FSW has control over all of the VCHP heaters by commanding it turn each heater on and off individually; 3) Verify that the FSW collects and accurately interprets the temperature sensors identified for LAT Thermal Control; and 4) Manipulate heater set points and verify with flight thermistors, IR guns, test thermocouples, etc. that the correct heaters turn on and off when commanded automatically by the FSW.  Following Radiator Integration, repeat steps 1 thru 4 above for the entire TCS.  In LAT Thermal Vacuum testing, with the LAT On and operating, verify by telemetry and additional temperature sensors that the FSW maintains the LAT within operational temperatures at all phases of the TV test.  </t>
  </si>
  <si>
    <t>- FSW_THRMCS</t>
  </si>
  <si>
    <t>6.7.2.12.1
6.7.2.12.2</t>
  </si>
  <si>
    <t>LAT161
LAT162</t>
  </si>
  <si>
    <t>LAT Config 1 Ambient Surv Htr Test
LAT Config 2 Ambient Surv Htr Test</t>
  </si>
  <si>
    <t>In the Baseline LAT Test, use an approved refrigerant to cool each Survival Heater temperature sensor present and very each thermostatically controlled heater switch actuates by measuring input power into the Unregulated power feed and verify the power draw increases by the amount expected for the heater circuit powered by the closed switch.  Following Radiator Installation, repeat the freon test for all thermostatically controlled switch.  Once at Cold Survival in LAT Thermal Vacuum testing, with the LAT Off, insure that the primary thermostatically controlled heaters maintain the RIT at or above survival temp (currently -6 C).  Remove power from the primary heaters and insure that the redundant thermostatically controlled heaters and also verify the RIT is kept at or above survival temperature.</t>
  </si>
  <si>
    <t>6.7.2.13.1
6.7.2.13.2</t>
  </si>
  <si>
    <t>This test is possible only in TV, is run with the LAT off, and with both the primary and redundant sides of the SC.</t>
  </si>
  <si>
    <t>LAT171
LAT172</t>
  </si>
  <si>
    <t>LAT Config 1 Conducted &amp; Radiated Emissions
LAT Config 2 Conducted &amp; Radiated Emissions</t>
  </si>
  <si>
    <t xml:space="preserve">Utilize the Flight Software (FSW) LAT Charge Injection (LCI) utility to inject charge into a large number of detectors.  The number of channels into charge will be limited by: a) FSW design; and b) The number of channels which can be physically injected with charge in any given one second cycle.  A one second cycle is required to provide repeatability during the emissions frequency sweeps. </t>
  </si>
  <si>
    <t xml:space="preserve">
P</t>
  </si>
  <si>
    <t>6.7.2.14.1
6.7.2.14.2</t>
  </si>
  <si>
    <t>Conducted emission tests must be performed on the redundant side of the LAT.</t>
  </si>
  <si>
    <t>A variation of the test described in the End-to-End Test Plan, LAT-MD-03489, paragraph 2.2.1, item 4, Nominal Rate Cosmic Ray Test (also described in item 40 below) may be used.  The test is run at ambient temperature and at nominal voltage, timing, threshold, and trigger configurations.  Both cosmics and the external trigger function are used to create on-orbit trigger rates.  The external trigger rate will be set so that the total trigger rate is at or near the nominal expected on-orbit rate.  Susceptibility would be determined by an increase in trigger rate.  An alternative to this approach is to collect ACD and CAL Pedestals and to perform a TKR GTFE Noise Occupancy scan.  However, these are problematic as they would require longer pauses at each frequency step so that susceptibility could be assessed.</t>
  </si>
  <si>
    <t>6.7.2.15.1</t>
  </si>
  <si>
    <t>LAT201
LAT202</t>
  </si>
  <si>
    <t>LAT Config 1 Science Perf Diagnostics
LAT Config 2 Science Perf Diagnostics</t>
  </si>
  <si>
    <t>Verify the LAT, upon receipt of the appropriate command, performs the following Science Performance monitoring Diagnostic functions during normal operations: 1) ACD Cosmic Ray (CR) Sample Events; 2) CAL CR Calibration; 3) CAL CR Calibration Prescale; 4) CAL Calibration Enable/Disable; 5) CAL CR Calibration Trigger; 6) TKR CR Calibration; 7) TKR CR Calibration Excluding Showering Events; and 8) TKR CR Calibration Excluding Low Energy Tracks.</t>
  </si>
  <si>
    <t>-FSW_EVTPMO</t>
  </si>
  <si>
    <t>6.7.2.16.1
6.7.2.16.2</t>
  </si>
  <si>
    <t>LAT Config 1 FSW File System Verification
LAT Config 2 FSW File System Verification</t>
  </si>
  <si>
    <t>LAT901
LAT902</t>
  </si>
  <si>
    <t>Following the final upload of FSW using LAT04x, during the Final LAT Test, verify all LAT processor permanent memory storage devices contain all expected FSW and associated files.  Compare the LAT processor contents to the file system record maintained by FMX and resolve all differences either by modifying the contents of the file system on the LAT or correcting the FMX record.  This will establish the LAT Pre-ship FSW baseline</t>
  </si>
  <si>
    <t>LAT901 – LAT Config 1 FSW File System Verification</t>
  </si>
  <si>
    <t>LAT902 – LAT Config 2 FSW File System Verification</t>
  </si>
  <si>
    <t xml:space="preserve">1) These functions will probably be verified by SVAC runs.  CAL CR Calib Enable/Disable function may need to be demonstrated else where and TKR CR Calib may not need to be shown if the LAT </t>
  </si>
  <si>
    <t>LAT211
LAT212</t>
  </si>
  <si>
    <t>LAT Config 1 Timing Measure &amp; Adjust
LAT Config 2 Timing Measure &amp; Adjust</t>
  </si>
  <si>
    <t>Following the successful completion of the ACD, CAL, and TKR CPTs measure and/or adjust LAT level timing as necessary for the following parameters: 1) ACD Hold Delays; 2) ACD Hit Map Timing; 3) ACD TACK Delays; 4) CAL-Lo TREQ Delay; 5) CAL-Hi TACK Delay; 6) TKR TREQ Delays; 7) TKR TACQ Delays; 8) Trigger Window; and 9) Deadtime.  These parameters are determined during the execution of the series of Trigger Tests described in the Performance &amp; Ops Test Plan.  Further, the ACD VETO functionality is demonstrated.</t>
  </si>
  <si>
    <t xml:space="preserve">6.7.2.17.1
6.7.2.17.2
</t>
  </si>
  <si>
    <t xml:space="preserve">1) LAT212 does not include time-in tests, but only measures efficiency with the redundant GASU in the system.
2) Testing in configurations 3-6 not required as it is only necessary to measure and adjust timing using the prime and redundant GASUs. </t>
  </si>
  <si>
    <t>LAT221
LAT222
LAT223
LAT224
LAT225
LAT226</t>
  </si>
  <si>
    <t>LAT Config 1 Science Ops Demo
LAT Config 2 Science Ops Demo
LAT Config 3 Science Ops Demo
LAT Config 4 Science Ops Demo
LAT Config 5 Science Ops Demo
LAT Config 6 Science Ops Demo</t>
  </si>
  <si>
    <t>Demonstrate LAT On-Orbit Science Operations by collecting muons (using a "muon filter" that will pass a subset of the detected muons) and verifying the LAT end-to-end handling of event data monitoring, readout, filtering, formatting, building, time stamping, Observatory position and attitude data correlation, energy measurement, data contents, and data delivery to the Science Data Port.   The demo will also include, in Config 1 only, the use of the on-orbit software filter to prove muons are indeed filtered and only photons are passed.</t>
  </si>
  <si>
    <t xml:space="preserve">
P</t>
  </si>
  <si>
    <t>- FSW_EVTFIL, FSW_EVTPMO</t>
  </si>
  <si>
    <t>6.7.2.18.1
6.7.2.18.2
6.7.2.18.3
6.7.2.18.4
6.7.2.18.5
6.7.2.18.6</t>
  </si>
  <si>
    <t>1) Can these requirements/functions be verified during the SVAC runs?
2) LAT221/222 performed only during Baseline LAT Test to: a) Validate the Science Ops Demo functions on the full Instrument; b) Demo the Science Ops Demo at the LAT level before it is used to sell-off reqts &amp; validate other LAT functions.
3) LAT221 is repeated at the Final LAT Test to demonstrate the Science Ops Demo functions are fully functional prior to shipment.
4) Partial testing in configurations 3-6 is required only to verify the event hardware data paths between the prime and redundant SC, SIUs, EPUs, and GASUs.
5) The Science Ops Demo will be run during TV transitions to demonstrate the Instrument remains healthy and can operate in a space environment.</t>
  </si>
  <si>
    <t>LAT231
LAT232
LAT233
LAT234</t>
  </si>
  <si>
    <t>LAT Config 1 GRB Handling
LAT Config 2 GRB Handling
LAT Config 3 GRB Handling
LAT Config 3 GRB Handling</t>
  </si>
  <si>
    <t>Verify the LAT properly handles and responds to GRB alerts and repointing requests both from the LAT and the GBM.  Verification includes repointing enable, different operational modes, and conflicting requests. Verify the LAT end-to-end handling of GRB monitoring, ground notification of a GRB (alert telemetry), Autonomous Repoint Request, GRB data readout, filtering, formatting, building, timestamping, Observatory position and attitude data correlation, energy measurement, amgular resolution, position resolution, data contents, and data delivery to the Science Data Port.</t>
  </si>
  <si>
    <t>- FSW_GRBREQ, FSW_GRBPRC</t>
  </si>
  <si>
    <t>6.7.2.19.1
6.7.2.19.2
6.7.2.19.3
6.7.2.19.4</t>
  </si>
  <si>
    <t>Partial tests in configurations 2-4 verify only the GRB related data paths between the prime and redundant SIUs and SC.</t>
  </si>
  <si>
    <t>LAT301
LAT302</t>
  </si>
  <si>
    <t>LAT Config 1 ACD CPT
LAT Config 2 ACD CPT</t>
  </si>
  <si>
    <t>The ACD CPT verifies the ACD hardware meets its performance requirements within allowable tolerances in all specified environments.  The CPT also demonstrates the operation of all redundant circuitry and the satisfactory performance of the ACD in all operational modes.</t>
  </si>
  <si>
    <t>- AcdLeHeBiasCal, AcdHoldDelay, AcdHitmapDelay, AcdGafeNoise, AcdVetoCal, AcdHldCal, AcdTciRegRange, AcdTciHighRange, AcdPedestal, AcdHitmapTiming, AcdVetoHitmapPha, AcdHvbsPmtAlive, AcdTriggeredOp</t>
  </si>
  <si>
    <t>6.7.2.20.1
6.7.2.20.2</t>
  </si>
  <si>
    <t>LAT311
LAT312</t>
  </si>
  <si>
    <t>LAT Config 1 ACD LPT
LAT Config 2 ACD LPT</t>
  </si>
  <si>
    <t>The ACD LPT verifies the functional capability of the ACD has not degraded over the course of the environmental tests, collects sufficient data for performance degradation trending, and demonstrates that the performance of selected hardware functions remains within acceptable limits.</t>
  </si>
  <si>
    <t>- AcdGafeNoise, AcdPedestal, AcdHvbsPmtAlive, AcdTriggeredOp</t>
  </si>
  <si>
    <t>6.7.2.21.1
6.7.2.21.2</t>
  </si>
  <si>
    <t>LAT401
LAT402</t>
  </si>
  <si>
    <t>LAT Config 1 CAL CPT
LAT Config 2 CAL CPT</t>
  </si>
  <si>
    <t>The CAL CPT verifies the CAL hardware meets its performance requirements within allowable tolerances in all specified environments.  The CPT also demonstrates the operation of all redundant circuitry and the satisfactory performance of the CAL in all operational modes.</t>
  </si>
  <si>
    <t>- CALU_PEDESTALS_CI,  CALF_MU_TREND, CALF_SHP_P01, CAL_GAIN_P01, CALU_COLLECT_CI, CALF_ADC_P02, CALF_TRG_P03, CALF_SUPP_P01, CALF_SUPP_P02, CALF_RNG_P01.</t>
  </si>
  <si>
    <t>6.7.2.22.1
6.7.2.22.2</t>
  </si>
  <si>
    <t>LAT411
LAT412</t>
  </si>
  <si>
    <t>LAT Config 1 CAL LPT
LAT Config 2 CAL LPT</t>
  </si>
  <si>
    <t>The CAL LPT verifies the functional capability of the CAL has not degraded over the course of the environmental tests, collects sufficient data for performance degradation trending, and demonstrates that the performance of selected hardware functions remains within acceptable limits.</t>
  </si>
  <si>
    <t>- CALU_PEDESTALS_CI, CALF_MU_TREND</t>
  </si>
  <si>
    <t>6.7.2.23.1
6.7.2.23.2</t>
  </si>
  <si>
    <t>LAT501
LAT502</t>
  </si>
  <si>
    <t>LAT Config 1 TKR CPT
LAT Config 2 TKR CPT</t>
  </si>
  <si>
    <t>The TKR CPT verifies the TKR hardware meets its performance requirements within allowable tolerances in all specified environments.  The CPT also demonstrates the operation of all redundant circuitry and the satisfactory performance of the TKR in all operational modes.</t>
  </si>
  <si>
    <t>- TkrReadingConfigurationTest, TkrNoiseandGain, TkrNoiseOccupancy, TkrTotTest, TkrSelfTrigger (TE401)</t>
  </si>
  <si>
    <t>6.7.2.24.1
6.7.2.24.2</t>
  </si>
  <si>
    <t>LAT511
LAT512</t>
  </si>
  <si>
    <t>LAT Config 1 TKR LPT
LAT Config 2 TKR LPT</t>
  </si>
  <si>
    <t>The TKR LPT verifies the functional capability of the TKR has not degraded over the course of the environmental tests, collects sufficient data for performance degradation trending, and demonstrates that the performance of selected hardware functions remains within acceptable limits.</t>
  </si>
  <si>
    <t>6.7.2.25.1
6.7.2.25.2</t>
  </si>
  <si>
    <t>Verify the LAT is Light Tight.</t>
  </si>
  <si>
    <t>6.7.2.26.1</t>
  </si>
  <si>
    <t>Need to define Light Tight Test that includes all 3 detectors.  Perhaps, the EMI Susceptibility could be used here?</t>
  </si>
  <si>
    <t>Data collection that searches for evidence of false triggering suchs as: 1) Galloping trigger rate; 2) Adjacent event similarity; 3) Adjacent event trigger pattern similarity; 4) Non-Poisson's distribution for Cosmic Rays.</t>
  </si>
  <si>
    <t>- ETE 2.1.2-4</t>
  </si>
  <si>
    <t>6.7.2.27.1</t>
  </si>
  <si>
    <t>1) Discuss with Eduardo
2) Test should be run during test downtime to collect as much data as possible.</t>
  </si>
  <si>
    <t>Data transport errors are deliberately induced by setting configuration registers to reverse the expected parity.  The behavior of the LAT is observed with data transport errors present.</t>
  </si>
  <si>
    <t>- ETE 2.2.1-10</t>
  </si>
  <si>
    <t>6.7.2.28.1</t>
  </si>
  <si>
    <t>1) Discuss with Eduardo
2) Data transport errors should be noted, logged, and statistics calculated across all tests to determine the performance of the T&amp;DF.</t>
  </si>
  <si>
    <t>LAT701
LAT702</t>
  </si>
  <si>
    <t>LAT Config 1 SVAC Flight Config on Gnd
LAT Config 2 SVAC Flight Config on Gnd</t>
  </si>
  <si>
    <t>Verify the flight science data taking configuration during ground test.</t>
  </si>
  <si>
    <t xml:space="preserve">- ETE 2.2.1-1 (Baseline CR Test)
- ETE 2.2.1-3 (Baseline CR Trigger Test)
- ETE 2.2.1-6 (CAL Nominal Rate CR Test)
- ETE 2.2.1-7 (Baseline CR Data Volume Test)
</t>
  </si>
  <si>
    <t>LAT Config 1 SVAC Muon Calibration</t>
  </si>
  <si>
    <t>Collect science data in the flight configuration on the ground, with the exception that CAL front-ends are set to muon gain.</t>
  </si>
  <si>
    <t>LAT Config 1 SVAC Condition Scan (27 V)</t>
  </si>
  <si>
    <t>Collect cosmic rays with the LAT input voltage set to 27V and an external trigger at the rate of 15 KHz.</t>
  </si>
  <si>
    <t>- ETE 2.2.1-2 (Condition Scan CR Test)</t>
  </si>
  <si>
    <t>LAT Config 1 SVAC Condition Scan (29 V)</t>
  </si>
  <si>
    <t>Collect cosmic rays with the LAT input voltage set to 29V and an external trigger at the rate of 15 KHz.</t>
  </si>
  <si>
    <t>LAT Config 1 SVAC Nominal Rate CR Test</t>
  </si>
  <si>
    <t>Collect cosmic rays with the LAT in the nominal condition.</t>
  </si>
  <si>
    <t>- ETE 2.2.1-4 (Nominal Rate CR Test)</t>
  </si>
  <si>
    <t>LAT Config 1 SVAC Nominal Rate CR Data Volume Test</t>
  </si>
  <si>
    <t>Collect cosmic rays with the LAT in the nominal condition with an external trigger at a rate of 15 KHz.</t>
  </si>
  <si>
    <t>- ETE 2.2.1-8 (Nominal Rate CR Data Volume Test)</t>
  </si>
  <si>
    <t>LAT Config 1 SVAC Nominal Rate Condition Scan CR Test</t>
  </si>
  <si>
    <t>Collect cosmic rays at a nominal rate with the LAT input voltage set to 27V.  Verify LAT performance.</t>
  </si>
  <si>
    <t>- ETE 2.2.1-5 (Nominal Rate Condition Scan CR Test)</t>
  </si>
  <si>
    <t>LAT851
LAT852</t>
  </si>
  <si>
    <t>LAT Config 1 SVAC Nominal Rate Condition Scan CR Test
LAT Config 2 SVAC Nominal Rate Condition Scan CR Test</t>
  </si>
  <si>
    <t>Collect cosmic rays at a nominal rate with the LAT input voltage set to 29V.  Verify LAT performance.  Verify maximum power consumption does not exceed 750W over any 10 minute period in a 90 minute "orbit" and that for the remaining 80 minutes power consumption does not exceed 650W.</t>
  </si>
  <si>
    <t>Safe and orderly shutdown of the LAT from the current redundancy configuration to a state where all power is removed from the LAT.  LAT13x, which contains load shed can be run in leiu of LAT Power Off</t>
  </si>
  <si>
    <t xml:space="preserve">Measure power on current transients, power off current transients, and differential mode input impedance.  </t>
  </si>
  <si>
    <t>6.7.2.29</t>
  </si>
  <si>
    <t>LAT051 – LAT Config 1 Register Test</t>
  </si>
  <si>
    <t>LAT052 – LAT Config 2 Register Test</t>
  </si>
  <si>
    <t>LAT233 – LAT Config 3 GRB Handling</t>
  </si>
  <si>
    <t>LAT061 – LAT Config 1 SIU/EPU Hardware Functional</t>
  </si>
  <si>
    <t>LAT062 – LAT Config 2 SIU/EPU Hardware Functional</t>
  </si>
  <si>
    <t>LAT234 – LAT Config 4 GRB Handling</t>
  </si>
  <si>
    <t>LAT133 – Config 3 LAT/Spacecraft Interface Test</t>
  </si>
  <si>
    <t>LAT134 – Config 4 LAT/Spacecraft Interface Test</t>
  </si>
  <si>
    <t xml:space="preserve"> EMI/EMC Test</t>
  </si>
  <si>
    <t>CALU_PEDESTALS_CI  – CAL Pedestal Computation</t>
  </si>
  <si>
    <t>CALU_COLLECT_CI + CALF_ADC_P02 – CAL Collect Charge Injection, FE Integral Nonlinearity Determination</t>
  </si>
  <si>
    <t>CALF_TRG_P03 – CAL FLE/HLE DAC Setting Characterization</t>
  </si>
  <si>
    <t>CALF_SUPP_P02 – CAL LAC DAC Noise Floor Determination</t>
  </si>
  <si>
    <t>SIU Configuration of EPUs</t>
  </si>
  <si>
    <t>Data Testing</t>
  </si>
  <si>
    <t>False Triggers</t>
  </si>
  <si>
    <t>Baseline Cosmic Ray Test</t>
  </si>
  <si>
    <t>LAT651</t>
  </si>
  <si>
    <t>LAT661</t>
  </si>
  <si>
    <t>CALF_MU_TREND – CAL Muon Optical Response Trending</t>
  </si>
  <si>
    <t>1) Test part of LAT Power On not part of Subsystem LPT or CPT.</t>
  </si>
  <si>
    <t>LAT661 – T&amp;DF Data Transport Errors</t>
  </si>
  <si>
    <t>LAT651 – T&amp;DF False Triggers</t>
  </si>
  <si>
    <t>T&amp;DF Global Timing, Trigger, &amp; Data Efficiencies</t>
  </si>
  <si>
    <t>T&amp;DF Data Integrity Test</t>
  </si>
  <si>
    <t>T&amp;DF CNO &amp; CAL-Hi Trigger Signals</t>
  </si>
  <si>
    <t xml:space="preserve">LAT009 – LAT Config 9 Power On </t>
  </si>
  <si>
    <t>LAT018 – LAT Config 8 Power Off</t>
  </si>
  <si>
    <t>LAT017 – LAT Config 7 Power Off</t>
  </si>
  <si>
    <t>LAT019 – LAT Config 9 Power Off</t>
  </si>
  <si>
    <t>LAT Config 1 Conducted &amp; Radiated Susceptibility</t>
  </si>
  <si>
    <t>LAT181</t>
  </si>
  <si>
    <t>Requirement Owners</t>
  </si>
  <si>
    <t>Expert Reviewers</t>
  </si>
  <si>
    <t>6.7.2.1</t>
  </si>
  <si>
    <t>6.7.2.2</t>
  </si>
  <si>
    <t>LAT02X</t>
  </si>
  <si>
    <t>None</t>
  </si>
  <si>
    <t>6.7.2.3</t>
  </si>
  <si>
    <t>LAT Power Off</t>
  </si>
  <si>
    <t>LAT EPS Performance</t>
  </si>
  <si>
    <t>Baun, Deklotz</t>
  </si>
  <si>
    <t>Bielawski, Nelson</t>
  </si>
  <si>
    <t>LAT04x</t>
  </si>
  <si>
    <t>6.7.2.4</t>
  </si>
  <si>
    <t>6.7.2.5</t>
  </si>
  <si>
    <t>6.7.2.6</t>
  </si>
  <si>
    <t>6.7.2.7</t>
  </si>
  <si>
    <t>6.7.2.8</t>
  </si>
  <si>
    <t>6.7.2.10</t>
  </si>
  <si>
    <t>6.7.2.11</t>
  </si>
  <si>
    <t>6.7.2.12</t>
  </si>
  <si>
    <t>6.7.2.13</t>
  </si>
  <si>
    <t>6.7.2.14</t>
  </si>
  <si>
    <t>6.7.2.15</t>
  </si>
  <si>
    <t>6.7.2.16</t>
  </si>
  <si>
    <t>6.7.2.17</t>
  </si>
  <si>
    <t>6.7.2.18</t>
  </si>
  <si>
    <t>6.7.2.19</t>
  </si>
  <si>
    <t>6.7.2.20</t>
  </si>
  <si>
    <t>6.7.2.21</t>
  </si>
  <si>
    <t>6.7.2.22</t>
  </si>
  <si>
    <t>6.7.2.23</t>
  </si>
  <si>
    <t>6.7.2.24</t>
  </si>
  <si>
    <t>6.7.2.25</t>
  </si>
  <si>
    <t>6.7.2.26</t>
  </si>
  <si>
    <t>6.7.2.27</t>
  </si>
  <si>
    <t>6.7.2.28</t>
  </si>
  <si>
    <t>6.7.2.30</t>
  </si>
  <si>
    <t>LAT01x</t>
  </si>
  <si>
    <t>LAT00x</t>
  </si>
  <si>
    <t>LAT85x</t>
  </si>
  <si>
    <t>Baun</t>
  </si>
  <si>
    <t>Baun, Bielawski, or Bright</t>
  </si>
  <si>
    <t>Baun, Bielawski, Bright, Hascall</t>
  </si>
  <si>
    <t>LAT05x</t>
  </si>
  <si>
    <t>Deklotz</t>
  </si>
  <si>
    <t>LAT Establish Baseline Science Ops Config</t>
  </si>
  <si>
    <t>LAT Register Test</t>
  </si>
  <si>
    <t>LAT06x</t>
  </si>
  <si>
    <t>LAT SIU/EPU Hw Funct</t>
  </si>
  <si>
    <t>Hascall</t>
  </si>
  <si>
    <t>LAT07x</t>
  </si>
  <si>
    <t>LAT Energy Measurement Calibrations</t>
  </si>
  <si>
    <t>LAT12x</t>
  </si>
  <si>
    <t>LAT13x</t>
  </si>
  <si>
    <t>LAT/SC I/F Functional</t>
  </si>
  <si>
    <t>Baun, Bielawski, Bright, Goodman, Grove, J. Thayer</t>
  </si>
  <si>
    <t>G. Thayer</t>
  </si>
  <si>
    <t>LAT Science Modes</t>
  </si>
  <si>
    <t>LAT14x</t>
  </si>
  <si>
    <t>LAT/SC I/F Functional with the SIIS</t>
  </si>
  <si>
    <t>J, Thayer, G. Thayer</t>
  </si>
  <si>
    <t>Goodman, Nelson</t>
  </si>
  <si>
    <t>LAT15x</t>
  </si>
  <si>
    <t>LAT Ambient TCS Test</t>
  </si>
  <si>
    <t>J. Thayer, G. Thayer</t>
  </si>
  <si>
    <t>Goodman, J. Thayer</t>
  </si>
  <si>
    <t>LAT16x</t>
  </si>
  <si>
    <t>LAT Ambient Surv Htr Test</t>
  </si>
  <si>
    <t>Baun, Goodman, Nelson</t>
  </si>
  <si>
    <t>Goodman</t>
  </si>
  <si>
    <t>LAT17x</t>
  </si>
  <si>
    <t>LAT Conducted &amp; Radiated Emissions</t>
  </si>
  <si>
    <t>Bright, Nelson</t>
  </si>
  <si>
    <t>LAT20x</t>
  </si>
  <si>
    <t>LAT Science Perf Diagnostics</t>
  </si>
  <si>
    <t>Baun, Grove</t>
  </si>
  <si>
    <t>LAT21x</t>
  </si>
  <si>
    <t>LAT Timing Measure &amp; Adjust</t>
  </si>
  <si>
    <t>Deklotz, Grove, Ritz</t>
  </si>
  <si>
    <t>LAT22x</t>
  </si>
  <si>
    <t>LAT Science Ops Demos</t>
  </si>
  <si>
    <t>LAT23x</t>
  </si>
  <si>
    <t>LAT GRB Handling</t>
  </si>
  <si>
    <t>Baun, Bielawski</t>
  </si>
  <si>
    <t>LAT30x</t>
  </si>
  <si>
    <t>LAT ACD CPT</t>
  </si>
  <si>
    <t>LAT31x</t>
  </si>
  <si>
    <t>LAT ACD LPT</t>
  </si>
  <si>
    <t>Bright, Nelson, Grove</t>
  </si>
  <si>
    <t>LAT40x</t>
  </si>
  <si>
    <t>LAT CAL CPT</t>
  </si>
  <si>
    <t>Bright, Nelson, Thompson</t>
  </si>
  <si>
    <t>LAT41x</t>
  </si>
  <si>
    <t>LAT CAL LPT</t>
  </si>
  <si>
    <t>LAT50x</t>
  </si>
  <si>
    <t>LAT TKR CPT</t>
  </si>
  <si>
    <t>Bright, Nelson, Tajima</t>
  </si>
  <si>
    <t>LAT51x</t>
  </si>
  <si>
    <t>LAT TKR LPT</t>
  </si>
  <si>
    <t>Grove</t>
  </si>
  <si>
    <t>Grove, Hart</t>
  </si>
  <si>
    <t>LAT70x</t>
  </si>
  <si>
    <t>LAT SVAC Flight Config on Gnd</t>
  </si>
  <si>
    <t>Ritz</t>
  </si>
  <si>
    <t>Baun, Ritz</t>
  </si>
  <si>
    <t>LAT SVAC Muon Calibration</t>
  </si>
  <si>
    <t>LAT SVAC Condition Scan (27 V)</t>
  </si>
  <si>
    <t>LAT SVAC Nominal Rate CR Test</t>
  </si>
  <si>
    <t>LAT SVAC Nominal Rate CR Data Volume Test</t>
  </si>
  <si>
    <t>LAT SVAC Condition Scan (29 V)</t>
  </si>
  <si>
    <t>ACD HV1</t>
  </si>
  <si>
    <t>ACD HV2</t>
  </si>
  <si>
    <t>1,7</t>
  </si>
  <si>
    <t>4,8</t>
  </si>
  <si>
    <t>1,4,6,8</t>
  </si>
  <si>
    <t>6,8</t>
  </si>
  <si>
    <t>3,9</t>
  </si>
  <si>
    <t>2,5,7</t>
  </si>
  <si>
    <t>5,7</t>
  </si>
  <si>
    <t>2,3,9</t>
  </si>
  <si>
    <t>2,3,5,7,9</t>
  </si>
  <si>
    <t>3,7</t>
  </si>
  <si>
    <t>2,5,9</t>
  </si>
  <si>
    <t>1,3,6,9</t>
  </si>
  <si>
    <t>2,4,5,7,8</t>
  </si>
  <si>
    <t>6,9</t>
  </si>
  <si>
    <t>HV1</t>
  </si>
  <si>
    <t>HV2</t>
  </si>
  <si>
    <t>2,4,8</t>
  </si>
  <si>
    <t>4,7</t>
  </si>
  <si>
    <t>2,5,8</t>
  </si>
  <si>
    <t>1,5,7</t>
  </si>
  <si>
    <t>5,6,7</t>
  </si>
  <si>
    <t>1,5,6,7</t>
  </si>
  <si>
    <t>3,4,9</t>
  </si>
  <si>
    <t>2,3,8,9</t>
  </si>
  <si>
    <t>2,3,4,8,9</t>
  </si>
  <si>
    <t>3,8</t>
  </si>
  <si>
    <t>2,4,9</t>
  </si>
  <si>
    <t>2,8,9</t>
  </si>
  <si>
    <t>1,3,4,7</t>
  </si>
  <si>
    <t>5,9</t>
  </si>
  <si>
    <t>2,6,8,9</t>
  </si>
  <si>
    <t>2,5,6,8</t>
  </si>
  <si>
    <t>2,5,6,8,9</t>
  </si>
  <si>
    <t>1,3,4,7,9</t>
  </si>
  <si>
    <t>LAT141 – Config 1 LAT/Spacecraft I/F with the SIIS</t>
  </si>
  <si>
    <t>LAT181 – LAT Config 1 Cond &amp; Rad Susceptibility</t>
  </si>
  <si>
    <t>Config No.</t>
  </si>
  <si>
    <t>LAT UNITS ON</t>
  </si>
  <si>
    <t>SC-P</t>
  </si>
  <si>
    <t>SC-R</t>
  </si>
  <si>
    <t>SIU-P Feed</t>
  </si>
  <si>
    <t>SIU-R Feed</t>
  </si>
  <si>
    <t>Pri Htr Feed</t>
  </si>
  <si>
    <t>Red Htr Feed</t>
  </si>
  <si>
    <t>SIU-P</t>
  </si>
  <si>
    <t>SIU-R</t>
  </si>
  <si>
    <t>GASU-P</t>
  </si>
  <si>
    <t>GASU-R</t>
  </si>
  <si>
    <t>EPU-P0</t>
  </si>
  <si>
    <t>EPU-P1</t>
  </si>
  <si>
    <t>EPU-R</t>
  </si>
  <si>
    <t>Towers</t>
  </si>
  <si>
    <t>+Y HCB</t>
  </si>
  <si>
    <t>-Y HCB</t>
  </si>
  <si>
    <t>PDU-P</t>
  </si>
  <si>
    <t>PDU-R</t>
  </si>
  <si>
    <t>On</t>
  </si>
  <si>
    <t>-</t>
  </si>
  <si>
    <t>Device</t>
  </si>
  <si>
    <t>INTERFACES VERIFIED</t>
  </si>
  <si>
    <t>1,6</t>
  </si>
  <si>
    <t>1,4</t>
  </si>
  <si>
    <t>1,3</t>
  </si>
  <si>
    <t>5,6</t>
  </si>
  <si>
    <t>3,4</t>
  </si>
  <si>
    <t>Htr-P Feed</t>
  </si>
  <si>
    <t>Htr-R Feed</t>
  </si>
  <si>
    <t>1) SC-P indicates all primary SC-LAT electrical signals, excluding power feeds</t>
  </si>
  <si>
    <t>2) SC-R indicates all redundant SC-LAT electrical signals, excluding power feeds</t>
  </si>
  <si>
    <t>LAT812 – LAT Config 2 SVAC Pwr Feed Max Voltage</t>
  </si>
  <si>
    <t>3) Analog telemetry measured by the SC is not cross-strapped, therefore some telemetry points may not be available in configs 2-5.</t>
  </si>
  <si>
    <t xml:space="preserve"> ETE Test Case ID</t>
  </si>
  <si>
    <t>ETE Test Case Name</t>
  </si>
  <si>
    <t xml:space="preserve"> Equivalent Test Case ID</t>
  </si>
  <si>
    <t>Test Case Name</t>
  </si>
  <si>
    <t>2.0.1-1</t>
  </si>
  <si>
    <t>LAT Main Feed Power Up</t>
  </si>
  <si>
    <t>LAT001-LAT006</t>
  </si>
  <si>
    <t>LAT Initialization</t>
  </si>
  <si>
    <t>2.0.1-2</t>
  </si>
  <si>
    <t>SIU/EPU Power Up</t>
  </si>
  <si>
    <t>2.0.1-3</t>
  </si>
  <si>
    <t>SIU/EPU Warm Boot via HW Reset</t>
  </si>
  <si>
    <t>LAT021-LAT026</t>
  </si>
  <si>
    <t>LAT Reinitialization</t>
  </si>
  <si>
    <t>2.0.1-4</t>
  </si>
  <si>
    <t>SIU/EPU Warm Boot via Watchdog Timer Expiration</t>
  </si>
  <si>
    <t>2.0.1-5</t>
  </si>
  <si>
    <t>SIU/EPU Cold/Warm Boot via Command</t>
  </si>
  <si>
    <t>2.0.1-6</t>
  </si>
  <si>
    <t>2.0.1-7</t>
  </si>
  <si>
    <t>2.1.2-1</t>
  </si>
  <si>
    <t>Global Timing Trigger/Data Efficiencies</t>
  </si>
  <si>
    <t>2.1.2-2</t>
  </si>
  <si>
    <t>2.1.2-3</t>
  </si>
  <si>
    <t>CNO and CAL Hi Trigger Signals</t>
  </si>
  <si>
    <t>2.1.2-4</t>
  </si>
  <si>
    <t>2.2.1-1</t>
  </si>
  <si>
    <t>2.2.1-2</t>
  </si>
  <si>
    <t>Condition Scan Cosmic Ray</t>
  </si>
  <si>
    <t>2.2.1-3</t>
  </si>
  <si>
    <t>Baseline Cosmic Ray Trigger</t>
  </si>
  <si>
    <t>2.2.1-4</t>
  </si>
  <si>
    <t>Nominal-Rate Cosmic Ray</t>
  </si>
  <si>
    <t>2.2.1-5</t>
  </si>
  <si>
    <t xml:space="preserve">Nominal-Rate Condition Scan Cosmic Ray </t>
  </si>
  <si>
    <t>2.2.1-6</t>
  </si>
  <si>
    <t xml:space="preserve">CAL Nominal-Rate Cosmic Ray </t>
  </si>
  <si>
    <t>2.2.1-7</t>
  </si>
  <si>
    <t xml:space="preserve">Baseline Cosmic Ray Data Volume </t>
  </si>
  <si>
    <t>2.2.1-8</t>
  </si>
  <si>
    <t xml:space="preserve">Nominal-Rate Cosmic Ray Data Volume </t>
  </si>
  <si>
    <t>2.2.1-9</t>
  </si>
  <si>
    <t xml:space="preserve">Van DeGraff </t>
  </si>
  <si>
    <t>2.2.1-10</t>
  </si>
  <si>
    <t xml:space="preserve">Data Transport Error </t>
  </si>
  <si>
    <t>SLAC</t>
  </si>
  <si>
    <t>NRL</t>
  </si>
  <si>
    <t>Group</t>
  </si>
  <si>
    <t>Test Title</t>
  </si>
  <si>
    <t>X</t>
  </si>
  <si>
    <t>LAT011 – LAT Config 1 Power Off</t>
  </si>
  <si>
    <t>LAT012 – LAT Config 2 Power Off</t>
  </si>
  <si>
    <t>LAT013 – LAT Config 3 Power Off</t>
  </si>
  <si>
    <t>AcdLeHeBiasCal – ACD GAFE Low Energy &amp; High Energy Bias Calibration</t>
  </si>
  <si>
    <t>AcdHoldDelay – ACD Hold Delay Verification</t>
  </si>
  <si>
    <t>AcdHitmapDelay – ACD Pulse Height Amplitude (PHA) Hitmap Delay Verification</t>
  </si>
  <si>
    <t>AcdVetoCal – ACD VETO Calibration Verification</t>
  </si>
  <si>
    <t>AcdGafeNoise – ACD GAFE Noise Characterization</t>
  </si>
  <si>
    <t>min</t>
  </si>
  <si>
    <t>Hrs</t>
  </si>
  <si>
    <t>AcdHldCal – ACD HLD Calibration</t>
  </si>
  <si>
    <t>AcdTciRegRange – ACD Low Range PHA Calibration</t>
  </si>
  <si>
    <t>AcdTciHighRange – ACD High Range PHA Calibration</t>
  </si>
  <si>
    <t>TkrNoiseandGain – Gain and Noise Measurement</t>
  </si>
  <si>
    <t>TkrNoiseOccupancy – Single Strip Noise Occupancy</t>
  </si>
  <si>
    <t>TkrTreqCheck – TREQ Check</t>
  </si>
  <si>
    <t>TkrReadingConfigurationTest – Readout Configuration Test</t>
  </si>
  <si>
    <t>T&amp;DF Data Transport Errors</t>
  </si>
  <si>
    <t>T&amp;DF False Triggers</t>
  </si>
  <si>
    <t>LAT521</t>
  </si>
  <si>
    <t>LAT Config 1 Light Tight Test</t>
  </si>
  <si>
    <t>LAT521 – LAT Light Tight Test</t>
  </si>
  <si>
    <t>LAT014 – LAT Config 4 Power Off</t>
  </si>
  <si>
    <t>LAT015 – LAT Config 5 Power Off</t>
  </si>
  <si>
    <t>LAT016 – LAT Config 6 Power Off</t>
  </si>
  <si>
    <t>LAT021 – LAT Config 1 Reinitialization</t>
  </si>
  <si>
    <t>LAT022 – LAT Config 2 Reinitialization</t>
  </si>
  <si>
    <t>LAT711</t>
  </si>
  <si>
    <t>LAT801</t>
  </si>
  <si>
    <t>LAT811</t>
  </si>
  <si>
    <t>LAT821</t>
  </si>
  <si>
    <t>LAT831</t>
  </si>
  <si>
    <t>LAT135 – Config 5 LAT/Spacecraft I/F</t>
  </si>
  <si>
    <t>LAT031</t>
  </si>
  <si>
    <t>3.  LAT03x is a one time test to measure differential impedance and current transients.</t>
  </si>
  <si>
    <t>1,9</t>
  </si>
  <si>
    <t>5.  LAT15x partial test.  Ambient test with only the TCS hardware present.</t>
  </si>
  <si>
    <t>6.  Perform ambient version of LAT15x with all TCS hardware present.</t>
  </si>
  <si>
    <t>7.  Perform ambient version of LAT16x.  Use a coolant to cool Survival Heater sensors and very thermostatically controlled heaters actuate.</t>
  </si>
  <si>
    <t>8.  In the Baseline Test, Detector CPTs are run as part of the Config 2 LAT CPT.  For all remaining test phases, Detector LPTs are performed  during the Config 2 LAT CPT in lieu of the Detector CPTs.</t>
  </si>
  <si>
    <t>9. The Detector CPTs will be repeated in Configuration 1 during the Baseline LAT Test after the Cross-LAT plate is installed.</t>
  </si>
  <si>
    <t>10. LAT04x is run as required to load FSW Builds and Science Operations databases.  Test is only required in the LAT Baseline and LAT Final Tests.</t>
  </si>
  <si>
    <t>LAT135 – Config 5 LAT/Spacecraft Interface Test</t>
  </si>
  <si>
    <t>LAT841</t>
  </si>
  <si>
    <t>LAT023 – LAT Config 3 Reinitialization</t>
  </si>
  <si>
    <t>LAT024 – LAT Config 4 Reinitialization</t>
  </si>
  <si>
    <t>LAT026 – LAT Config 6 Reinitialization</t>
  </si>
  <si>
    <t>Subsystem Tests</t>
  </si>
  <si>
    <t>TE401 – Self-Triggering Test</t>
  </si>
  <si>
    <t>CALF_PEDESTALS_CI  – Compute CAL Pedestals</t>
  </si>
  <si>
    <t>ACD</t>
  </si>
  <si>
    <t>SIU/EPU Power-Up Test</t>
  </si>
  <si>
    <t>SIU/EPU Warm Boot, via Hardware Reset</t>
  </si>
  <si>
    <t>SIU/EPU Warm Boot, via Watchdog Timer Expiration</t>
  </si>
  <si>
    <t>LAT Power On</t>
  </si>
  <si>
    <t>LAT Configuration</t>
  </si>
  <si>
    <t xml:space="preserve"> Tracker</t>
  </si>
  <si>
    <t xml:space="preserve"> Calorimeter</t>
  </si>
  <si>
    <t xml:space="preserve"> </t>
  </si>
  <si>
    <t xml:space="preserve"> Calorimeter CPT</t>
  </si>
  <si>
    <t xml:space="preserve"> Calorimeter LPT</t>
  </si>
  <si>
    <t>CALF_SUPP_P01 – CAL LAC DAC Setting Characterization</t>
  </si>
  <si>
    <t>CALF_GAIN_P01 – CAL Electronic Gain Calibration</t>
  </si>
  <si>
    <t>CALF_SHP_P01 – CAL Slow Shaper/Optimal T-Ack Calibration</t>
  </si>
  <si>
    <t>CALF_RNG_P01 – CAL ULD DAC Setting Characterization</t>
  </si>
  <si>
    <t>Notes:</t>
  </si>
  <si>
    <t xml:space="preserve"> ACD</t>
  </si>
  <si>
    <t xml:space="preserve"> ACD Limited Performance Test (LPT)</t>
  </si>
  <si>
    <t xml:space="preserve"> ACD Comprehensive Performance Test (CPT)</t>
  </si>
  <si>
    <t xml:space="preserve"> Tracker LPT</t>
  </si>
  <si>
    <t xml:space="preserve"> Tracker CPT</t>
  </si>
  <si>
    <t xml:space="preserve"> Trigger &amp; Data Flow (T&amp;DF) LPT</t>
  </si>
  <si>
    <t xml:space="preserve"> T&amp;DF</t>
  </si>
  <si>
    <t>SIU/EPU Cold/Warm Boot, via Command</t>
  </si>
  <si>
    <t xml:space="preserve"> T&amp;DF CPT</t>
  </si>
  <si>
    <t>1.  Test part of the LAT CPT.</t>
  </si>
  <si>
    <t>2.  Test part of the LAT LPT.</t>
  </si>
  <si>
    <t xml:space="preserve"> = Unit is powered Off in the LAT Config specified</t>
  </si>
  <si>
    <t xml:space="preserve"> = Interface verified by CPT in LAT Configuration(s) specified</t>
  </si>
  <si>
    <t xml:space="preserve"> = No direct electrical interface between specified units or redundant table entry</t>
  </si>
  <si>
    <t xml:space="preserve"> = Unit is powered On in the LAT Config specified</t>
  </si>
  <si>
    <t>LAT041 – LAT Config 1 Estab B/L Science Ops Config</t>
  </si>
  <si>
    <t>LAT042 – LAT Config 2 Estab B/L Science Ops Config</t>
  </si>
  <si>
    <t>LAT041 – LAT Config 1 Establish Baseline Science Operations Configuration</t>
  </si>
  <si>
    <t>LAT042 – LAT Config 2 Establish Baseline Science Operations Configuration</t>
  </si>
  <si>
    <t xml:space="preserve"> Notes</t>
  </si>
  <si>
    <t xml:space="preserve"> Move average pwr measure to LAT031.</t>
  </si>
  <si>
    <t xml:space="preserve"> Move average pwr measure to LAT032.</t>
  </si>
  <si>
    <t>Calibration activity, not part of CPT/LPT.</t>
  </si>
  <si>
    <t>LAT Level test, no performance measured.</t>
  </si>
  <si>
    <t>Delete and add tests to LAT021.</t>
  </si>
  <si>
    <t>Delete and add tests to LAT022.</t>
  </si>
  <si>
    <t>Establishes baseline for muon runs.</t>
  </si>
  <si>
    <t>Test only performed during EMI/EMC tests.</t>
  </si>
  <si>
    <t>One time verification of Light Tight configuration.</t>
  </si>
  <si>
    <t>SVAC activities not part of CPT/LPT.</t>
  </si>
  <si>
    <t>LAT201 – LAT Config 1 Science Performance Diag</t>
  </si>
  <si>
    <t>LAT202 – LAT Config 2 Science Performance Diag</t>
  </si>
  <si>
    <t>Combine with LAT061.</t>
  </si>
  <si>
    <t>Combine with LAT062.</t>
  </si>
  <si>
    <t>Risk reduction test.</t>
  </si>
  <si>
    <t>LAT151 – LAT Config 1 Ambient TCS Test</t>
  </si>
  <si>
    <t>LAT152 – LAT Config 2 Ambient TCS Test</t>
  </si>
  <si>
    <t>LAT161 – LAT Config 1 Ambient Survival Heater Test</t>
  </si>
  <si>
    <t>11. Additional muon data runs executing test cases LAT701-LAT852 can be executed at any time at the discretion of the Commissioner and Systems Engineering.</t>
  </si>
  <si>
    <t>LAT162 – LAT Config 2 Ambient Survival Heater Test</t>
  </si>
  <si>
    <t>LAT151 – LAT Config 1 Ambient Thermal Control Subsystem Test</t>
  </si>
  <si>
    <t>LAT152 – LAT Config 2 Ambient Thermal Control Subsystem Test</t>
  </si>
  <si>
    <t>LAT301 – LAT Config 1 ACD CPT</t>
  </si>
  <si>
    <t>LAT302 – LAT Config 2 ACD CPT</t>
  </si>
  <si>
    <t>LAT311 – LAT Config 1 ACD LPT</t>
  </si>
  <si>
    <t>LAT312 – LAT Config 2 ACD LPT</t>
  </si>
  <si>
    <t>LAT401 – LAT Config 1 Calorimeter CPT</t>
  </si>
  <si>
    <t>LAT402 – LAT Config 2 Calorimeter CPT</t>
  </si>
  <si>
    <t>LAT411 – LAT Config 1 Calorimeter LPT</t>
  </si>
  <si>
    <t>LAT412 – LAT Config 2 Calorimeter LPT</t>
  </si>
  <si>
    <t>LAT501 – LAT Config 1 Tracker CPT</t>
  </si>
  <si>
    <t>LAT502 – LAT Config 2 Tracker CPT</t>
  </si>
  <si>
    <t>LAT511 – LAT Config 1 Tracker LPT</t>
  </si>
  <si>
    <t>LAT512 – LAT Config 2 Tracker LPT</t>
  </si>
  <si>
    <t>LAT702 – LAT Config 2 SVAC Flight Config on Gnd</t>
  </si>
  <si>
    <t>LAT701 – LAT Config 1 SVAC Flight Config on Gnd</t>
  </si>
  <si>
    <t>LAT711 – LAT Config 1 SVAC Muon Calibrations</t>
  </si>
  <si>
    <t>LAT811 – LAT Config 1 SVAC Pwr Feed Max Voltage</t>
  </si>
  <si>
    <t>LAT801 – LAT Config 1 SVAC Pwr Feed Min Voltage</t>
  </si>
  <si>
    <t>LAT821 – LAT Config 1 SVAC High Trigger Rate</t>
  </si>
  <si>
    <t>LAT831 – LAT Config 1 SVAC High Trig Rate Muon Gain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</si>
</sst>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
    <numFmt numFmtId="169" formatCode="0.00000"/>
    <numFmt numFmtId="170" formatCode="0.0000"/>
    <numFmt numFmtId="171" formatCode="0.000"/>
    <numFmt numFmtId="172" formatCode="0.0"/>
  </numFmts>
  <fonts count="19">
    <font>
      <sz val="10"/>
      <name val="Arial"/>
      <family val="0"/>
    </font>
    <font>
      <sz val="10"/>
      <name val="Times New Roman"/>
      <family val="1"/>
    </font>
    <font>
      <b/>
      <sz val="10"/>
      <name val="Times New Roman"/>
      <family val="1"/>
    </font>
    <font>
      <b/>
      <sz val="12"/>
      <name val="Times New Roman"/>
      <family val="1"/>
    </font>
    <font>
      <b/>
      <sz val="12"/>
      <color indexed="8"/>
      <name val="Times New Roman"/>
      <family val="1"/>
    </font>
    <font>
      <sz val="10"/>
      <color indexed="8"/>
      <name val="Times New Roman"/>
      <family val="1"/>
    </font>
    <font>
      <sz val="12"/>
      <name val="Times New Roman"/>
      <family val="1"/>
    </font>
    <font>
      <u val="single"/>
      <sz val="10"/>
      <color indexed="12"/>
      <name val="Arial"/>
      <family val="0"/>
    </font>
    <font>
      <u val="single"/>
      <sz val="10"/>
      <color indexed="36"/>
      <name val="Arial"/>
      <family val="0"/>
    </font>
    <font>
      <sz val="12"/>
      <color indexed="8"/>
      <name val="Times New Roman"/>
      <family val="1"/>
    </font>
    <font>
      <sz val="10"/>
      <color indexed="8"/>
      <name val="Arial"/>
      <family val="0"/>
    </font>
    <font>
      <b/>
      <sz val="12"/>
      <color indexed="9"/>
      <name val="Times New Roman"/>
      <family val="1"/>
    </font>
    <font>
      <b/>
      <sz val="10"/>
      <color indexed="8"/>
      <name val="Times New Roman"/>
      <family val="1"/>
    </font>
    <font>
      <b/>
      <sz val="8"/>
      <name val="Times New Roman"/>
      <family val="1"/>
    </font>
    <font>
      <sz val="12"/>
      <color indexed="9"/>
      <name val="Times New Roman"/>
      <family val="1"/>
    </font>
    <font>
      <sz val="12"/>
      <name val="Arial"/>
      <family val="0"/>
    </font>
    <font>
      <b/>
      <sz val="10"/>
      <color indexed="9"/>
      <name val="Times New Roman"/>
      <family val="1"/>
    </font>
    <font>
      <strike/>
      <sz val="10"/>
      <name val="Times New Roman"/>
      <family val="1"/>
    </font>
    <font>
      <sz val="8"/>
      <name val="Arial"/>
      <family val="0"/>
    </font>
  </fonts>
  <fills count="12">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32"/>
        <bgColor indexed="64"/>
      </patternFill>
    </fill>
    <fill>
      <patternFill patternType="solid">
        <fgColor indexed="18"/>
        <bgColor indexed="64"/>
      </patternFill>
    </fill>
    <fill>
      <patternFill patternType="solid">
        <fgColor indexed="17"/>
        <bgColor indexed="64"/>
      </patternFill>
    </fill>
    <fill>
      <patternFill patternType="solid">
        <fgColor indexed="55"/>
        <bgColor indexed="64"/>
      </patternFill>
    </fill>
    <fill>
      <patternFill patternType="solid">
        <fgColor indexed="44"/>
        <bgColor indexed="64"/>
      </patternFill>
    </fill>
    <fill>
      <patternFill patternType="solid">
        <fgColor indexed="46"/>
        <bgColor indexed="64"/>
      </patternFill>
    </fill>
    <fill>
      <patternFill patternType="solid">
        <fgColor indexed="43"/>
        <bgColor indexed="64"/>
      </patternFill>
    </fill>
  </fills>
  <borders count="86">
    <border>
      <left/>
      <right/>
      <top/>
      <bottom/>
      <diagonal/>
    </border>
    <border>
      <left style="thick"/>
      <right style="thin"/>
      <top style="thick"/>
      <bottom style="thick"/>
    </border>
    <border>
      <left style="thin"/>
      <right style="thin"/>
      <top style="thick"/>
      <bottom style="thick"/>
    </border>
    <border>
      <left style="thin"/>
      <right style="thick"/>
      <top style="thick"/>
      <bottom style="thick"/>
    </border>
    <border>
      <left style="thin"/>
      <right style="thin"/>
      <top style="hair"/>
      <bottom style="hair"/>
    </border>
    <border>
      <left style="thick"/>
      <right style="thin"/>
      <top style="hair"/>
      <bottom style="hair"/>
    </border>
    <border>
      <left style="thin"/>
      <right style="thick"/>
      <top style="hair"/>
      <bottom style="hair"/>
    </border>
    <border>
      <left style="thick"/>
      <right style="thin"/>
      <top style="hair"/>
      <bottom style="thick"/>
    </border>
    <border>
      <left style="thin"/>
      <right style="thin"/>
      <top style="hair"/>
      <bottom style="thick"/>
    </border>
    <border>
      <left style="thin"/>
      <right style="thick"/>
      <top style="hair"/>
      <bottom style="thick"/>
    </border>
    <border>
      <left style="thin"/>
      <right style="thin"/>
      <top>
        <color indexed="63"/>
      </top>
      <bottom style="hair"/>
    </border>
    <border>
      <left style="thin"/>
      <right style="thick"/>
      <top>
        <color indexed="63"/>
      </top>
      <bottom style="hair"/>
    </border>
    <border>
      <left style="thick"/>
      <right style="thin"/>
      <top>
        <color indexed="63"/>
      </top>
      <bottom style="hair"/>
    </border>
    <border>
      <left style="thick"/>
      <right style="medium"/>
      <top style="hair"/>
      <bottom style="hair"/>
    </border>
    <border>
      <left>
        <color indexed="63"/>
      </left>
      <right style="thick"/>
      <top style="hair"/>
      <bottom style="hair"/>
    </border>
    <border>
      <left>
        <color indexed="63"/>
      </left>
      <right style="thick"/>
      <top style="hair"/>
      <bottom style="thick"/>
    </border>
    <border>
      <left style="thick"/>
      <right style="thin"/>
      <top style="medium"/>
      <bottom style="medium"/>
    </border>
    <border>
      <left style="thin"/>
      <right style="thin"/>
      <top style="medium"/>
      <bottom style="medium"/>
    </border>
    <border>
      <left style="thin"/>
      <right style="thick"/>
      <top style="medium"/>
      <bottom style="medium"/>
    </border>
    <border>
      <left style="thick"/>
      <right style="thin"/>
      <top style="thick"/>
      <bottom style="medium"/>
    </border>
    <border>
      <left style="thin"/>
      <right style="thin"/>
      <top style="thick"/>
      <bottom style="medium"/>
    </border>
    <border>
      <left style="thin"/>
      <right style="thick"/>
      <top style="thick"/>
      <bottom style="medium"/>
    </border>
    <border>
      <left style="thick"/>
      <right style="thin"/>
      <top>
        <color indexed="63"/>
      </top>
      <bottom style="medium"/>
    </border>
    <border>
      <left style="thin"/>
      <right style="thin"/>
      <top>
        <color indexed="63"/>
      </top>
      <bottom style="medium"/>
    </border>
    <border>
      <left style="thin"/>
      <right style="thick"/>
      <top>
        <color indexed="63"/>
      </top>
      <bottom style="medium"/>
    </border>
    <border>
      <left style="thick"/>
      <right style="medium"/>
      <top style="hair"/>
      <bottom style="thick"/>
    </border>
    <border>
      <left style="thick"/>
      <right style="thick"/>
      <top style="thick"/>
      <bottom style="thick"/>
    </border>
    <border>
      <left>
        <color indexed="63"/>
      </left>
      <right style="thick"/>
      <top style="thick"/>
      <bottom style="thick"/>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style="thin">
        <color indexed="9"/>
      </left>
      <right style="medium"/>
      <top style="thin">
        <color indexed="9"/>
      </top>
      <bottom style="thin"/>
    </border>
    <border>
      <left style="medium"/>
      <right style="thin"/>
      <top>
        <color indexed="63"/>
      </top>
      <bottom style="hair"/>
    </border>
    <border>
      <left style="thin"/>
      <right style="medium"/>
      <top>
        <color indexed="63"/>
      </top>
      <bottom style="hair"/>
    </border>
    <border>
      <left style="thin"/>
      <right style="medium"/>
      <top style="hair"/>
      <bottom style="hair"/>
    </border>
    <border>
      <left style="thin"/>
      <right style="thin"/>
      <top style="thin"/>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color indexed="63"/>
      </right>
      <top>
        <color indexed="63"/>
      </top>
      <bottom>
        <color indexed="63"/>
      </bottom>
    </border>
    <border>
      <left style="medium"/>
      <right style="thin"/>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ck"/>
      <right style="thick"/>
      <top>
        <color indexed="63"/>
      </top>
      <bottom style="thick"/>
    </border>
    <border>
      <left style="thick"/>
      <right style="thick"/>
      <top>
        <color indexed="63"/>
      </top>
      <bottom style="hair"/>
    </border>
    <border>
      <left style="thick"/>
      <right style="thick"/>
      <top style="hair"/>
      <bottom style="hair"/>
    </border>
    <border>
      <left style="thin"/>
      <right>
        <color indexed="63"/>
      </right>
      <top style="hair"/>
      <bottom style="hair"/>
    </border>
    <border>
      <left style="thin"/>
      <right>
        <color indexed="63"/>
      </right>
      <top>
        <color indexed="63"/>
      </top>
      <bottom style="hair"/>
    </border>
    <border>
      <left style="thin"/>
      <right>
        <color indexed="63"/>
      </right>
      <top style="hair"/>
      <bottom style="thick"/>
    </border>
    <border>
      <left style="medium"/>
      <right style="thick"/>
      <top style="thick"/>
      <bottom style="hair"/>
    </border>
    <border>
      <left style="medium"/>
      <right style="thick"/>
      <top style="hair"/>
      <bottom style="hair"/>
    </border>
    <border>
      <left style="thick"/>
      <right style="medium"/>
      <top style="thick"/>
      <bottom style="hair"/>
    </border>
    <border>
      <left style="medium"/>
      <right style="thin"/>
      <top style="thick"/>
      <bottom style="hair"/>
    </border>
    <border>
      <left style="thick"/>
      <right style="medium"/>
      <top>
        <color indexed="63"/>
      </top>
      <bottom style="hair"/>
    </border>
    <border>
      <left style="medium"/>
      <right style="thin"/>
      <top style="hair"/>
      <bottom style="thick"/>
    </border>
    <border>
      <left style="medium"/>
      <right style="thick"/>
      <top style="hair"/>
      <bottom style="thick"/>
    </border>
    <border>
      <left>
        <color indexed="63"/>
      </left>
      <right>
        <color indexed="63"/>
      </right>
      <top style="thick"/>
      <bottom style="thick"/>
    </border>
    <border>
      <left style="medium">
        <color indexed="8"/>
      </left>
      <right style="thin">
        <color indexed="9"/>
      </right>
      <top style="medium">
        <color indexed="8"/>
      </top>
      <bottom style="medium">
        <color indexed="8"/>
      </bottom>
    </border>
    <border>
      <left style="thin">
        <color indexed="9"/>
      </left>
      <right style="thin">
        <color indexed="9"/>
      </right>
      <top style="medium">
        <color indexed="8"/>
      </top>
      <bottom style="medium">
        <color indexed="8"/>
      </bottom>
    </border>
    <border>
      <left style="thin">
        <color indexed="9"/>
      </left>
      <right style="medium">
        <color indexed="8"/>
      </right>
      <top style="medium">
        <color indexed="8"/>
      </top>
      <bottom style="medium">
        <color indexed="8"/>
      </bottom>
    </border>
    <border>
      <left style="thick"/>
      <right style="thick"/>
      <top style="hair"/>
      <bottom style="thick"/>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bottom style="thin">
        <color indexed="9"/>
      </bottom>
    </border>
    <border>
      <left style="thin">
        <color indexed="9"/>
      </left>
      <right>
        <color indexed="63"/>
      </right>
      <top style="thin"/>
      <bottom style="thin">
        <color indexed="9"/>
      </bottom>
    </border>
    <border>
      <left>
        <color indexed="63"/>
      </left>
      <right>
        <color indexed="63"/>
      </right>
      <top style="thin"/>
      <bottom style="thin">
        <color indexed="9"/>
      </bottom>
    </border>
    <border>
      <left>
        <color indexed="63"/>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ck"/>
      <right>
        <color indexed="63"/>
      </right>
      <top style="thick"/>
      <bottom style="thick"/>
    </border>
    <border>
      <left style="thin">
        <color indexed="9"/>
      </left>
      <right style="thin">
        <color indexed="8"/>
      </right>
      <top style="thin"/>
      <bottom style="thin">
        <color indexed="9"/>
      </bottom>
    </border>
    <border>
      <left style="thin">
        <color indexed="9"/>
      </left>
      <right style="thin">
        <color indexed="8"/>
      </right>
      <top style="thin">
        <color indexed="9"/>
      </top>
      <bottom style="thin"/>
    </border>
    <border>
      <left style="thick"/>
      <right>
        <color indexed="63"/>
      </right>
      <top style="medium"/>
      <bottom style="medium"/>
    </border>
    <border>
      <left>
        <color indexed="63"/>
      </left>
      <right style="thick"/>
      <top style="medium"/>
      <bottom style="medium"/>
    </border>
    <border>
      <left style="thick"/>
      <right>
        <color indexed="63"/>
      </right>
      <top style="thick"/>
      <bottom style="medium"/>
    </border>
    <border>
      <left>
        <color indexed="63"/>
      </left>
      <right style="thick"/>
      <top style="thick"/>
      <bottom style="medium"/>
    </border>
    <border>
      <left style="medium"/>
      <right style="thin">
        <color indexed="9"/>
      </right>
      <top style="medium"/>
      <bottom>
        <color indexed="63"/>
      </bottom>
    </border>
    <border>
      <left style="medium"/>
      <right style="thin">
        <color indexed="9"/>
      </right>
      <top>
        <color indexed="63"/>
      </top>
      <bottom style="thin"/>
    </border>
    <border>
      <left style="thin">
        <color indexed="9"/>
      </left>
      <right>
        <color indexed="63"/>
      </right>
      <top style="medium">
        <color indexed="8"/>
      </top>
      <bottom style="thin">
        <color indexed="9"/>
      </bottom>
    </border>
    <border>
      <left>
        <color indexed="63"/>
      </left>
      <right>
        <color indexed="63"/>
      </right>
      <top style="medium">
        <color indexed="8"/>
      </top>
      <bottom style="thin">
        <color indexed="9"/>
      </bottom>
    </border>
    <border>
      <left>
        <color indexed="63"/>
      </left>
      <right style="medium">
        <color indexed="8"/>
      </right>
      <top style="medium">
        <color indexed="8"/>
      </top>
      <bottom style="thin">
        <color indexed="9"/>
      </bottom>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13">
    <xf numFmtId="0" fontId="0" fillId="0" borderId="0" xfId="0" applyAlignment="1">
      <alignment/>
    </xf>
    <xf numFmtId="0" fontId="6" fillId="0" borderId="1" xfId="0" applyFont="1" applyBorder="1" applyAlignment="1">
      <alignment horizontal="left" textRotation="90"/>
    </xf>
    <xf numFmtId="0" fontId="6" fillId="0" borderId="2" xfId="0" applyFont="1" applyBorder="1" applyAlignment="1">
      <alignment horizontal="left" textRotation="90"/>
    </xf>
    <xf numFmtId="0" fontId="6" fillId="0" borderId="3" xfId="0" applyFont="1" applyBorder="1" applyAlignment="1">
      <alignment horizontal="left" textRotation="90"/>
    </xf>
    <xf numFmtId="0" fontId="5" fillId="2" borderId="4" xfId="0" applyFont="1" applyFill="1" applyBorder="1" applyAlignment="1">
      <alignment horizontal="center" wrapText="1"/>
    </xf>
    <xf numFmtId="0" fontId="1" fillId="0" borderId="5" xfId="0" applyFont="1" applyBorder="1" applyAlignment="1">
      <alignment horizontal="center" wrapText="1"/>
    </xf>
    <xf numFmtId="0" fontId="5" fillId="0" borderId="4" xfId="0" applyFont="1" applyBorder="1" applyAlignment="1">
      <alignment horizontal="center" wrapText="1"/>
    </xf>
    <xf numFmtId="0" fontId="1" fillId="0" borderId="6" xfId="0" applyFont="1" applyBorder="1" applyAlignment="1">
      <alignment horizontal="center" wrapText="1"/>
    </xf>
    <xf numFmtId="0" fontId="5" fillId="2" borderId="5" xfId="0" applyFont="1" applyFill="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1" fillId="0" borderId="4" xfId="0" applyFont="1" applyBorder="1" applyAlignment="1">
      <alignment horizontal="center" wrapText="1"/>
    </xf>
    <xf numFmtId="0" fontId="5" fillId="0" borderId="6"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1" fillId="0" borderId="11" xfId="0" applyFont="1" applyBorder="1" applyAlignment="1">
      <alignment horizontal="center" wrapText="1"/>
    </xf>
    <xf numFmtId="0" fontId="5" fillId="0" borderId="12" xfId="0" applyFont="1" applyBorder="1" applyAlignment="1">
      <alignment horizontal="center" wrapText="1"/>
    </xf>
    <xf numFmtId="0" fontId="1" fillId="0" borderId="10" xfId="0" applyFont="1" applyBorder="1" applyAlignment="1">
      <alignment horizontal="center" wrapText="1"/>
    </xf>
    <xf numFmtId="0" fontId="5" fillId="0" borderId="11" xfId="0" applyFont="1" applyBorder="1" applyAlignment="1">
      <alignment horizontal="center" wrapText="1"/>
    </xf>
    <xf numFmtId="0" fontId="1" fillId="2" borderId="13" xfId="0" applyFont="1" applyFill="1" applyBorder="1" applyAlignment="1">
      <alignment wrapText="1"/>
    </xf>
    <xf numFmtId="0" fontId="5" fillId="2" borderId="14" xfId="0" applyFont="1" applyFill="1" applyBorder="1" applyAlignment="1">
      <alignment wrapText="1"/>
    </xf>
    <xf numFmtId="0" fontId="1" fillId="0" borderId="13" xfId="0" applyFont="1" applyBorder="1" applyAlignment="1">
      <alignment wrapText="1"/>
    </xf>
    <xf numFmtId="0" fontId="5" fillId="0" borderId="14" xfId="0" applyFont="1" applyBorder="1" applyAlignment="1">
      <alignment wrapText="1"/>
    </xf>
    <xf numFmtId="0" fontId="5" fillId="0" borderId="15" xfId="0" applyFont="1" applyBorder="1" applyAlignment="1">
      <alignment wrapText="1"/>
    </xf>
    <xf numFmtId="0" fontId="1" fillId="3" borderId="13" xfId="0" applyFont="1" applyFill="1" applyBorder="1" applyAlignment="1">
      <alignment wrapText="1"/>
    </xf>
    <xf numFmtId="0" fontId="5" fillId="3" borderId="14" xfId="0" applyFont="1" applyFill="1" applyBorder="1" applyAlignment="1">
      <alignment wrapText="1"/>
    </xf>
    <xf numFmtId="0" fontId="1" fillId="3" borderId="5" xfId="0" applyFont="1" applyFill="1" applyBorder="1" applyAlignment="1">
      <alignment horizontal="center" wrapText="1"/>
    </xf>
    <xf numFmtId="0" fontId="5" fillId="3" borderId="4" xfId="0" applyFont="1" applyFill="1" applyBorder="1" applyAlignment="1">
      <alignment horizontal="center" wrapText="1"/>
    </xf>
    <xf numFmtId="0" fontId="1" fillId="3" borderId="6" xfId="0" applyFont="1" applyFill="1" applyBorder="1" applyAlignment="1">
      <alignment horizontal="center" wrapText="1"/>
    </xf>
    <xf numFmtId="0" fontId="5" fillId="3" borderId="5" xfId="0" applyFont="1" applyFill="1" applyBorder="1" applyAlignment="1">
      <alignment horizontal="center" wrapText="1"/>
    </xf>
    <xf numFmtId="0" fontId="1" fillId="3" borderId="4" xfId="0" applyFont="1" applyFill="1" applyBorder="1" applyAlignment="1">
      <alignment horizontal="center" wrapText="1"/>
    </xf>
    <xf numFmtId="0" fontId="5" fillId="3" borderId="6" xfId="0" applyFont="1" applyFill="1" applyBorder="1" applyAlignment="1">
      <alignment horizontal="center" wrapText="1"/>
    </xf>
    <xf numFmtId="0" fontId="1" fillId="0" borderId="13" xfId="0" applyFont="1" applyFill="1" applyBorder="1" applyAlignment="1">
      <alignment wrapText="1"/>
    </xf>
    <xf numFmtId="0" fontId="5" fillId="0" borderId="14" xfId="0" applyFont="1" applyFill="1" applyBorder="1" applyAlignment="1">
      <alignment wrapText="1"/>
    </xf>
    <xf numFmtId="0" fontId="5" fillId="0" borderId="5" xfId="0" applyFont="1" applyFill="1" applyBorder="1" applyAlignment="1">
      <alignment horizontal="center" wrapText="1"/>
    </xf>
    <xf numFmtId="0" fontId="5" fillId="0" borderId="4" xfId="0" applyFont="1" applyFill="1" applyBorder="1" applyAlignment="1">
      <alignment horizontal="center" wrapText="1"/>
    </xf>
    <xf numFmtId="0" fontId="5" fillId="0" borderId="6" xfId="0" applyFont="1" applyFill="1" applyBorder="1" applyAlignment="1">
      <alignment horizontal="center" wrapText="1"/>
    </xf>
    <xf numFmtId="0" fontId="5" fillId="0" borderId="13" xfId="0" applyFont="1" applyBorder="1" applyAlignment="1">
      <alignment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1" fillId="4" borderId="19" xfId="0" applyFont="1" applyFill="1" applyBorder="1" applyAlignment="1">
      <alignment horizontal="center" wrapText="1"/>
    </xf>
    <xf numFmtId="0" fontId="5" fillId="4" borderId="20" xfId="0" applyFont="1" applyFill="1" applyBorder="1" applyAlignment="1">
      <alignment horizontal="center" wrapText="1"/>
    </xf>
    <xf numFmtId="0" fontId="5" fillId="4" borderId="21" xfId="0" applyFont="1" applyFill="1" applyBorder="1" applyAlignment="1">
      <alignment horizontal="center" wrapText="1"/>
    </xf>
    <xf numFmtId="0" fontId="5" fillId="4" borderId="22" xfId="0" applyFont="1" applyFill="1" applyBorder="1" applyAlignment="1">
      <alignment horizontal="center" wrapText="1"/>
    </xf>
    <xf numFmtId="0" fontId="5" fillId="4" borderId="23" xfId="0" applyFont="1" applyFill="1" applyBorder="1" applyAlignment="1">
      <alignment horizontal="center" wrapText="1"/>
    </xf>
    <xf numFmtId="0" fontId="5" fillId="4" borderId="24" xfId="0" applyFont="1" applyFill="1" applyBorder="1" applyAlignment="1">
      <alignment horizontal="center" wrapText="1"/>
    </xf>
    <xf numFmtId="0" fontId="9" fillId="0" borderId="0" xfId="0" applyFont="1" applyFill="1" applyBorder="1" applyAlignment="1">
      <alignment wrapText="1"/>
    </xf>
    <xf numFmtId="0" fontId="4" fillId="0" borderId="0" xfId="0" applyFont="1" applyFill="1" applyBorder="1" applyAlignment="1">
      <alignment wrapText="1"/>
    </xf>
    <xf numFmtId="0" fontId="6" fillId="0" borderId="0" xfId="0" applyFont="1" applyAlignment="1">
      <alignment/>
    </xf>
    <xf numFmtId="0" fontId="5" fillId="3" borderId="13" xfId="0" applyFont="1" applyFill="1" applyBorder="1" applyAlignment="1">
      <alignment wrapText="1"/>
    </xf>
    <xf numFmtId="0" fontId="5" fillId="0" borderId="25" xfId="0" applyFont="1" applyBorder="1" applyAlignment="1">
      <alignment wrapText="1"/>
    </xf>
    <xf numFmtId="0" fontId="1" fillId="0" borderId="5" xfId="0" applyFont="1" applyFill="1" applyBorder="1" applyAlignment="1">
      <alignment horizontal="center" wrapText="1"/>
    </xf>
    <xf numFmtId="0" fontId="6" fillId="0" borderId="0" xfId="0" applyFont="1" applyAlignment="1">
      <alignment horizontal="left" wrapText="1"/>
    </xf>
    <xf numFmtId="0" fontId="4" fillId="0" borderId="26" xfId="0" applyFont="1" applyBorder="1" applyAlignment="1">
      <alignment vertical="top" wrapText="1"/>
    </xf>
    <xf numFmtId="0" fontId="4" fillId="0" borderId="27" xfId="0" applyFont="1" applyBorder="1" applyAlignment="1">
      <alignment vertical="top" wrapText="1"/>
    </xf>
    <xf numFmtId="0" fontId="9" fillId="0" borderId="2" xfId="0" applyFont="1" applyBorder="1" applyAlignment="1">
      <alignment horizontal="center" textRotation="90"/>
    </xf>
    <xf numFmtId="0" fontId="10"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wrapText="1"/>
    </xf>
    <xf numFmtId="0" fontId="11" fillId="5" borderId="28" xfId="0" applyFont="1" applyFill="1" applyBorder="1" applyAlignment="1">
      <alignment horizontal="center" vertical="top" wrapText="1"/>
    </xf>
    <xf numFmtId="0" fontId="11" fillId="6" borderId="28" xfId="0" applyFont="1" applyFill="1" applyBorder="1" applyAlignment="1">
      <alignment horizontal="center" vertical="top" wrapText="1"/>
    </xf>
    <xf numFmtId="0" fontId="11" fillId="7" borderId="28" xfId="0" applyFont="1" applyFill="1" applyBorder="1" applyAlignment="1">
      <alignment horizontal="center" vertical="top" wrapText="1"/>
    </xf>
    <xf numFmtId="0" fontId="11" fillId="7" borderId="29" xfId="0" applyFont="1" applyFill="1" applyBorder="1" applyAlignment="1">
      <alignment horizontal="center" vertical="top" wrapText="1"/>
    </xf>
    <xf numFmtId="0" fontId="11" fillId="7" borderId="29" xfId="0" applyFont="1" applyFill="1" applyBorder="1" applyAlignment="1" quotePrefix="1">
      <alignment horizontal="center" vertical="top" wrapText="1"/>
    </xf>
    <xf numFmtId="0" fontId="11" fillId="7" borderId="30" xfId="0" applyFont="1" applyFill="1" applyBorder="1" applyAlignment="1">
      <alignment horizontal="center" vertical="top" wrapText="1"/>
    </xf>
    <xf numFmtId="0" fontId="6" fillId="2" borderId="3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32"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3" xfId="0" applyFont="1" applyFill="1" applyBorder="1" applyAlignment="1">
      <alignment horizontal="center" vertical="center"/>
    </xf>
    <xf numFmtId="0" fontId="6" fillId="0" borderId="0" xfId="0" applyFont="1" applyBorder="1" applyAlignment="1">
      <alignment horizontal="center" vertical="center"/>
    </xf>
    <xf numFmtId="0" fontId="6" fillId="0" borderId="34" xfId="0" applyFont="1" applyFill="1" applyBorder="1" applyAlignment="1">
      <alignment horizontal="center"/>
    </xf>
    <xf numFmtId="0" fontId="6" fillId="3" borderId="34" xfId="0" applyFont="1" applyFill="1" applyBorder="1" applyAlignment="1">
      <alignment horizontal="center"/>
    </xf>
    <xf numFmtId="0" fontId="6" fillId="0" borderId="0" xfId="0" applyFont="1" applyFill="1" applyAlignment="1">
      <alignment/>
    </xf>
    <xf numFmtId="0" fontId="6" fillId="0" borderId="0" xfId="0" applyFont="1" applyAlignment="1">
      <alignment horizontal="center"/>
    </xf>
    <xf numFmtId="0" fontId="6" fillId="0" borderId="0" xfId="0" applyFont="1" applyFill="1" applyAlignment="1">
      <alignment horizontal="center"/>
    </xf>
    <xf numFmtId="0" fontId="11" fillId="7" borderId="28" xfId="0" applyFont="1" applyFill="1" applyBorder="1" applyAlignment="1">
      <alignment horizontal="center" vertical="center"/>
    </xf>
    <xf numFmtId="0" fontId="11" fillId="7" borderId="28" xfId="0" applyFont="1" applyFill="1" applyBorder="1" applyAlignment="1" quotePrefix="1">
      <alignment horizontal="center" vertical="center"/>
    </xf>
    <xf numFmtId="0" fontId="11" fillId="7" borderId="30" xfId="0" applyFont="1" applyFill="1" applyBorder="1" applyAlignment="1">
      <alignment horizontal="center" vertical="center"/>
    </xf>
    <xf numFmtId="0" fontId="6" fillId="0" borderId="35" xfId="0" applyFont="1" applyBorder="1" applyAlignment="1">
      <alignment horizontal="center"/>
    </xf>
    <xf numFmtId="0" fontId="6" fillId="0" borderId="36" xfId="0" applyFont="1" applyFill="1" applyBorder="1" applyAlignment="1">
      <alignment horizontal="center"/>
    </xf>
    <xf numFmtId="0" fontId="6" fillId="4" borderId="36" xfId="0" applyFont="1" applyFill="1" applyBorder="1" applyAlignment="1">
      <alignment horizontal="center"/>
    </xf>
    <xf numFmtId="0" fontId="6" fillId="0" borderId="37" xfId="0" applyFont="1" applyFill="1" applyBorder="1" applyAlignment="1">
      <alignment horizontal="center"/>
    </xf>
    <xf numFmtId="0" fontId="6" fillId="0" borderId="38" xfId="0" applyFont="1" applyFill="1" applyBorder="1" applyAlignment="1">
      <alignment horizontal="center"/>
    </xf>
    <xf numFmtId="0" fontId="6" fillId="0" borderId="0" xfId="0" applyFont="1" applyBorder="1" applyAlignment="1">
      <alignment/>
    </xf>
    <xf numFmtId="0" fontId="6" fillId="0" borderId="0" xfId="0" applyFont="1" applyFill="1" applyBorder="1" applyAlignment="1">
      <alignment horizontal="center"/>
    </xf>
    <xf numFmtId="0" fontId="6" fillId="3" borderId="39" xfId="0" applyFont="1" applyFill="1" applyBorder="1" applyAlignment="1">
      <alignment horizontal="center"/>
    </xf>
    <xf numFmtId="0" fontId="6" fillId="3" borderId="4" xfId="0" applyFont="1" applyFill="1" applyBorder="1" applyAlignment="1">
      <alignment horizontal="center"/>
    </xf>
    <xf numFmtId="0" fontId="6" fillId="7" borderId="4" xfId="0" applyFont="1" applyFill="1" applyBorder="1" applyAlignment="1">
      <alignment horizontal="center"/>
    </xf>
    <xf numFmtId="0" fontId="6" fillId="3" borderId="33" xfId="0" applyFont="1" applyFill="1" applyBorder="1" applyAlignment="1">
      <alignment horizontal="center"/>
    </xf>
    <xf numFmtId="0" fontId="6" fillId="0" borderId="39" xfId="0" applyFont="1" applyBorder="1" applyAlignment="1">
      <alignment horizontal="center"/>
    </xf>
    <xf numFmtId="0" fontId="6" fillId="0" borderId="4" xfId="0" applyFont="1" applyFill="1" applyBorder="1" applyAlignment="1">
      <alignment horizontal="center"/>
    </xf>
    <xf numFmtId="0" fontId="6" fillId="4" borderId="4" xfId="0" applyFont="1" applyFill="1" applyBorder="1" applyAlignment="1">
      <alignment horizontal="center"/>
    </xf>
    <xf numFmtId="0" fontId="6" fillId="4" borderId="33" xfId="0" applyFont="1" applyFill="1" applyBorder="1" applyAlignment="1">
      <alignment horizontal="center"/>
    </xf>
    <xf numFmtId="0" fontId="6" fillId="7" borderId="33" xfId="0" applyFont="1" applyFill="1" applyBorder="1" applyAlignment="1">
      <alignment horizontal="center"/>
    </xf>
    <xf numFmtId="0" fontId="6" fillId="0" borderId="31" xfId="0" applyFont="1" applyBorder="1" applyAlignment="1">
      <alignment horizontal="center"/>
    </xf>
    <xf numFmtId="16" fontId="6" fillId="0" borderId="4" xfId="0" applyNumberFormat="1" applyFont="1" applyFill="1" applyBorder="1" applyAlignment="1">
      <alignment horizontal="center"/>
    </xf>
    <xf numFmtId="0" fontId="6" fillId="0" borderId="33" xfId="0" applyFont="1" applyFill="1" applyBorder="1" applyAlignment="1">
      <alignment horizontal="center"/>
    </xf>
    <xf numFmtId="0" fontId="6" fillId="0" borderId="0" xfId="0" applyFont="1" applyAlignment="1">
      <alignment vertical="top"/>
    </xf>
    <xf numFmtId="0" fontId="6" fillId="0" borderId="39" xfId="0" applyFont="1" applyFill="1" applyBorder="1" applyAlignment="1">
      <alignment horizontal="center"/>
    </xf>
    <xf numFmtId="0" fontId="6" fillId="3" borderId="39" xfId="0" applyFont="1" applyFill="1" applyBorder="1" applyAlignment="1" quotePrefix="1">
      <alignment horizontal="center"/>
    </xf>
    <xf numFmtId="0" fontId="6" fillId="0" borderId="40" xfId="0" applyFont="1" applyBorder="1" applyAlignment="1" quotePrefix="1">
      <alignment horizontal="center"/>
    </xf>
    <xf numFmtId="0" fontId="6" fillId="4" borderId="41" xfId="0" applyFont="1" applyFill="1" applyBorder="1" applyAlignment="1">
      <alignment horizontal="center"/>
    </xf>
    <xf numFmtId="0" fontId="6" fillId="0" borderId="41" xfId="0" applyFont="1" applyFill="1" applyBorder="1" applyAlignment="1">
      <alignment horizontal="center"/>
    </xf>
    <xf numFmtId="0" fontId="6" fillId="0" borderId="42" xfId="0" applyFont="1" applyFill="1" applyBorder="1" applyAlignment="1">
      <alignment horizontal="center"/>
    </xf>
    <xf numFmtId="0" fontId="6" fillId="0" borderId="0" xfId="0" applyFont="1" applyAlignment="1">
      <alignment/>
    </xf>
    <xf numFmtId="0" fontId="6" fillId="8" borderId="34" xfId="0" applyFont="1" applyFill="1" applyBorder="1" applyAlignment="1">
      <alignment horizontal="center"/>
    </xf>
    <xf numFmtId="0" fontId="6" fillId="7" borderId="34" xfId="0" applyFont="1" applyFill="1" applyBorder="1" applyAlignment="1">
      <alignment horizontal="center"/>
    </xf>
    <xf numFmtId="0" fontId="6" fillId="0" borderId="34" xfId="0" applyFont="1" applyBorder="1" applyAlignment="1">
      <alignment vertical="top"/>
    </xf>
    <xf numFmtId="0" fontId="6" fillId="0" borderId="34" xfId="0" applyFont="1" applyBorder="1" applyAlignment="1">
      <alignment vertical="top" wrapText="1"/>
    </xf>
    <xf numFmtId="0" fontId="6" fillId="0" borderId="34" xfId="0" applyFont="1" applyBorder="1" applyAlignment="1">
      <alignment horizontal="center" vertical="top"/>
    </xf>
    <xf numFmtId="0" fontId="6" fillId="0" borderId="34" xfId="0" applyFont="1" applyBorder="1" applyAlignment="1">
      <alignment horizontal="center" vertical="top" wrapText="1"/>
    </xf>
    <xf numFmtId="0" fontId="1" fillId="0" borderId="0" xfId="0" applyFont="1" applyAlignment="1">
      <alignment/>
    </xf>
    <xf numFmtId="0" fontId="2" fillId="0" borderId="0" xfId="0" applyFont="1" applyAlignment="1">
      <alignment/>
    </xf>
    <xf numFmtId="0" fontId="5" fillId="0" borderId="10" xfId="0" applyFont="1" applyBorder="1" applyAlignment="1">
      <alignment horizontal="center" vertical="top" wrapText="1"/>
    </xf>
    <xf numFmtId="0" fontId="1" fillId="0" borderId="11" xfId="0" applyFont="1" applyBorder="1" applyAlignment="1">
      <alignment horizontal="center" vertical="top" wrapText="1"/>
    </xf>
    <xf numFmtId="0" fontId="5" fillId="0" borderId="12" xfId="0" applyFont="1" applyBorder="1" applyAlignment="1">
      <alignment horizontal="center" vertical="top" wrapText="1"/>
    </xf>
    <xf numFmtId="0" fontId="1"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3" borderId="4" xfId="0" applyFont="1" applyFill="1" applyBorder="1" applyAlignment="1">
      <alignment horizontal="center" vertical="top" wrapText="1"/>
    </xf>
    <xf numFmtId="0" fontId="1" fillId="3" borderId="6" xfId="0" applyFont="1" applyFill="1" applyBorder="1" applyAlignment="1">
      <alignment horizontal="center" vertical="top" wrapText="1"/>
    </xf>
    <xf numFmtId="0" fontId="5" fillId="3" borderId="5" xfId="0" applyFont="1" applyFill="1" applyBorder="1" applyAlignment="1">
      <alignment horizontal="center" vertical="top" wrapText="1"/>
    </xf>
    <xf numFmtId="0" fontId="1" fillId="3" borderId="4"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0" borderId="38" xfId="0" applyFont="1" applyFill="1" applyBorder="1" applyAlignment="1">
      <alignment horizontal="center" wrapText="1"/>
    </xf>
    <xf numFmtId="0" fontId="1" fillId="0" borderId="0" xfId="0" applyFont="1" applyFill="1" applyAlignment="1">
      <alignment horizontal="center"/>
    </xf>
    <xf numFmtId="172" fontId="1" fillId="0" borderId="0" xfId="0" applyNumberFormat="1" applyFont="1" applyFill="1" applyAlignment="1">
      <alignment horizontal="center"/>
    </xf>
    <xf numFmtId="0" fontId="5" fillId="0" borderId="4" xfId="0" applyFont="1" applyBorder="1" applyAlignment="1">
      <alignment horizontal="center" vertical="top" wrapText="1"/>
    </xf>
    <xf numFmtId="0" fontId="1" fillId="0" borderId="4" xfId="0" applyFont="1" applyBorder="1" applyAlignment="1">
      <alignment horizontal="center" vertical="top" wrapText="1"/>
    </xf>
    <xf numFmtId="0" fontId="1" fillId="0" borderId="6"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1" fillId="0" borderId="1" xfId="0" applyFont="1" applyBorder="1" applyAlignment="1">
      <alignment horizontal="left" textRotation="90"/>
    </xf>
    <xf numFmtId="0" fontId="1" fillId="0" borderId="2" xfId="0" applyFont="1" applyBorder="1" applyAlignment="1">
      <alignment horizontal="left" textRotation="90"/>
    </xf>
    <xf numFmtId="0" fontId="1" fillId="0" borderId="3" xfId="0" applyFont="1" applyBorder="1" applyAlignment="1">
      <alignment horizontal="left" textRotation="90"/>
    </xf>
    <xf numFmtId="0" fontId="12" fillId="0" borderId="43" xfId="0" applyFont="1" applyBorder="1" applyAlignment="1">
      <alignment vertical="top" wrapText="1"/>
    </xf>
    <xf numFmtId="0" fontId="1" fillId="0" borderId="0" xfId="0" applyFont="1" applyAlignment="1">
      <alignment vertical="top"/>
    </xf>
    <xf numFmtId="0" fontId="5" fillId="0" borderId="4" xfId="0" applyFont="1" applyFill="1" applyBorder="1" applyAlignment="1">
      <alignment horizontal="center" vertical="top" wrapText="1"/>
    </xf>
    <xf numFmtId="0" fontId="1" fillId="0" borderId="4"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8" borderId="26" xfId="0" applyFont="1" applyFill="1" applyBorder="1" applyAlignment="1">
      <alignment wrapText="1"/>
    </xf>
    <xf numFmtId="0" fontId="5" fillId="0" borderId="44" xfId="0" applyFont="1" applyBorder="1" applyAlignment="1">
      <alignment wrapText="1"/>
    </xf>
    <xf numFmtId="0" fontId="5" fillId="3" borderId="45" xfId="0" applyFont="1" applyFill="1" applyBorder="1" applyAlignment="1">
      <alignment wrapText="1"/>
    </xf>
    <xf numFmtId="0" fontId="5" fillId="0" borderId="45" xfId="0" applyFont="1" applyBorder="1" applyAlignment="1">
      <alignment wrapText="1"/>
    </xf>
    <xf numFmtId="0" fontId="5" fillId="3" borderId="45" xfId="0" applyFont="1" applyFill="1" applyBorder="1" applyAlignment="1">
      <alignment vertical="top" wrapText="1"/>
    </xf>
    <xf numFmtId="0" fontId="5" fillId="0" borderId="45" xfId="0" applyFont="1" applyBorder="1" applyAlignment="1">
      <alignment vertical="top" wrapText="1"/>
    </xf>
    <xf numFmtId="0" fontId="5" fillId="0" borderId="44" xfId="0" applyFont="1" applyBorder="1" applyAlignment="1">
      <alignment vertical="top" wrapText="1"/>
    </xf>
    <xf numFmtId="0" fontId="5" fillId="0" borderId="45" xfId="0" applyFont="1" applyFill="1" applyBorder="1" applyAlignment="1">
      <alignment vertical="top" wrapText="1"/>
    </xf>
    <xf numFmtId="0" fontId="1" fillId="0" borderId="0" xfId="0" applyFont="1" applyAlignment="1">
      <alignment horizontal="left"/>
    </xf>
    <xf numFmtId="0" fontId="2" fillId="0" borderId="2" xfId="0" applyFont="1" applyBorder="1" applyAlignment="1">
      <alignment horizontal="left" textRotation="90"/>
    </xf>
    <xf numFmtId="0" fontId="2" fillId="0" borderId="3" xfId="0" applyFont="1" applyBorder="1" applyAlignment="1">
      <alignment horizontal="left" textRotation="90"/>
    </xf>
    <xf numFmtId="0" fontId="12" fillId="0" borderId="26" xfId="0" applyFont="1" applyBorder="1" applyAlignment="1">
      <alignment vertical="top" wrapText="1"/>
    </xf>
    <xf numFmtId="0" fontId="1" fillId="0" borderId="46" xfId="0" applyFont="1" applyBorder="1" applyAlignment="1">
      <alignment horizontal="center" wrapText="1"/>
    </xf>
    <xf numFmtId="0" fontId="1" fillId="3" borderId="46" xfId="0" applyFont="1" applyFill="1" applyBorder="1" applyAlignment="1">
      <alignment horizontal="center" wrapText="1"/>
    </xf>
    <xf numFmtId="0" fontId="1" fillId="0" borderId="46" xfId="0" applyFont="1" applyBorder="1" applyAlignment="1">
      <alignment horizontal="center" vertical="top" wrapText="1"/>
    </xf>
    <xf numFmtId="0" fontId="1" fillId="0" borderId="47" xfId="0" applyFont="1" applyBorder="1" applyAlignment="1">
      <alignment horizontal="center" wrapText="1"/>
    </xf>
    <xf numFmtId="0" fontId="1" fillId="0" borderId="47" xfId="0" applyFont="1" applyBorder="1" applyAlignment="1">
      <alignment horizontal="center" vertical="top" wrapText="1"/>
    </xf>
    <xf numFmtId="0" fontId="1" fillId="3" borderId="46" xfId="0" applyFont="1" applyFill="1" applyBorder="1" applyAlignment="1">
      <alignment horizontal="center" vertical="top" wrapText="1"/>
    </xf>
    <xf numFmtId="0" fontId="1" fillId="0" borderId="46" xfId="0" applyFont="1" applyFill="1" applyBorder="1" applyAlignment="1">
      <alignment horizontal="center" vertical="top" wrapText="1"/>
    </xf>
    <xf numFmtId="0" fontId="1" fillId="3" borderId="48" xfId="0" applyFont="1" applyFill="1" applyBorder="1" applyAlignment="1">
      <alignment horizontal="center" vertical="top" wrapText="1"/>
    </xf>
    <xf numFmtId="0" fontId="1" fillId="0" borderId="49" xfId="0" applyFont="1" applyBorder="1" applyAlignment="1">
      <alignment/>
    </xf>
    <xf numFmtId="0" fontId="1" fillId="0" borderId="50" xfId="0" applyFont="1" applyBorder="1" applyAlignment="1">
      <alignment/>
    </xf>
    <xf numFmtId="0" fontId="1" fillId="0" borderId="50" xfId="0" applyFont="1" applyBorder="1" applyAlignment="1">
      <alignment vertical="top"/>
    </xf>
    <xf numFmtId="0" fontId="5" fillId="0" borderId="51" xfId="0" applyFont="1" applyBorder="1" applyAlignment="1">
      <alignment horizontal="left" wrapText="1" indent="1"/>
    </xf>
    <xf numFmtId="0" fontId="1" fillId="0" borderId="52" xfId="0" applyFont="1" applyBorder="1" applyAlignment="1">
      <alignment horizontal="center" wrapText="1"/>
    </xf>
    <xf numFmtId="0" fontId="5" fillId="3" borderId="13" xfId="0" applyFont="1" applyFill="1" applyBorder="1" applyAlignment="1">
      <alignment horizontal="left" wrapText="1" indent="1"/>
    </xf>
    <xf numFmtId="0" fontId="1" fillId="3" borderId="39" xfId="0" applyFont="1" applyFill="1" applyBorder="1" applyAlignment="1">
      <alignment horizontal="center" wrapText="1"/>
    </xf>
    <xf numFmtId="0" fontId="5" fillId="0" borderId="13" xfId="0" applyFont="1" applyBorder="1" applyAlignment="1">
      <alignment horizontal="left" wrapText="1" indent="1"/>
    </xf>
    <xf numFmtId="0" fontId="1" fillId="0" borderId="39" xfId="0" applyFont="1" applyBorder="1" applyAlignment="1">
      <alignment horizontal="center" wrapText="1"/>
    </xf>
    <xf numFmtId="0" fontId="5" fillId="3" borderId="13" xfId="0" applyFont="1" applyFill="1" applyBorder="1" applyAlignment="1">
      <alignment horizontal="left" vertical="top" wrapText="1" indent="1"/>
    </xf>
    <xf numFmtId="0" fontId="5" fillId="0" borderId="13" xfId="0" applyFont="1" applyBorder="1" applyAlignment="1">
      <alignment horizontal="left" vertical="top" wrapText="1" indent="1"/>
    </xf>
    <xf numFmtId="0" fontId="1" fillId="0" borderId="39" xfId="0" applyFont="1" applyBorder="1" applyAlignment="1">
      <alignment horizontal="center" vertical="top" wrapText="1"/>
    </xf>
    <xf numFmtId="0" fontId="5" fillId="0" borderId="53" xfId="0" applyFont="1" applyBorder="1" applyAlignment="1">
      <alignment horizontal="left" wrapText="1" indent="1"/>
    </xf>
    <xf numFmtId="0" fontId="1" fillId="0" borderId="31" xfId="0" applyFont="1" applyBorder="1" applyAlignment="1">
      <alignment horizontal="center" wrapText="1"/>
    </xf>
    <xf numFmtId="0" fontId="5" fillId="0" borderId="53" xfId="0" applyFont="1" applyBorder="1" applyAlignment="1">
      <alignment horizontal="left" vertical="top" wrapText="1" indent="1"/>
    </xf>
    <xf numFmtId="0" fontId="1" fillId="0" borderId="31" xfId="0" applyFont="1" applyBorder="1" applyAlignment="1">
      <alignment horizontal="center" vertical="top" wrapText="1"/>
    </xf>
    <xf numFmtId="0" fontId="1" fillId="3" borderId="39" xfId="0" applyFont="1" applyFill="1" applyBorder="1" applyAlignment="1">
      <alignment horizontal="center" vertical="top" wrapText="1"/>
    </xf>
    <xf numFmtId="0" fontId="5" fillId="0" borderId="13" xfId="0" applyFont="1" applyFill="1" applyBorder="1" applyAlignment="1">
      <alignment horizontal="left" vertical="top" wrapText="1" indent="1"/>
    </xf>
    <xf numFmtId="0" fontId="1" fillId="0" borderId="39" xfId="0" applyFont="1" applyFill="1" applyBorder="1" applyAlignment="1">
      <alignment horizontal="center" vertical="top" wrapText="1"/>
    </xf>
    <xf numFmtId="0" fontId="5" fillId="3" borderId="25" xfId="0" applyFont="1" applyFill="1" applyBorder="1" applyAlignment="1">
      <alignment horizontal="left" vertical="top" wrapText="1" indent="1"/>
    </xf>
    <xf numFmtId="0" fontId="1" fillId="3" borderId="54" xfId="0" applyFont="1" applyFill="1" applyBorder="1" applyAlignment="1">
      <alignment horizontal="center" vertical="top" wrapText="1"/>
    </xf>
    <xf numFmtId="0" fontId="1" fillId="3" borderId="50" xfId="0" applyFont="1" applyFill="1" applyBorder="1" applyAlignment="1">
      <alignment/>
    </xf>
    <xf numFmtId="0" fontId="1" fillId="3" borderId="50" xfId="0" applyFont="1" applyFill="1" applyBorder="1" applyAlignment="1">
      <alignment vertical="top"/>
    </xf>
    <xf numFmtId="0" fontId="1" fillId="3" borderId="55" xfId="0" applyFont="1" applyFill="1" applyBorder="1" applyAlignment="1">
      <alignment vertical="top"/>
    </xf>
    <xf numFmtId="0" fontId="1" fillId="0" borderId="50" xfId="0" applyFont="1" applyFill="1" applyBorder="1" applyAlignment="1">
      <alignment/>
    </xf>
    <xf numFmtId="0" fontId="1" fillId="0" borderId="13" xfId="0" applyFont="1" applyFill="1" applyBorder="1" applyAlignment="1">
      <alignment vertical="top" wrapText="1"/>
    </xf>
    <xf numFmtId="0" fontId="13" fillId="0" borderId="56" xfId="0" applyFont="1" applyBorder="1" applyAlignment="1">
      <alignment horizontal="center" wrapText="1"/>
    </xf>
    <xf numFmtId="0" fontId="1" fillId="0" borderId="2" xfId="0" applyFont="1" applyBorder="1" applyAlignment="1">
      <alignment horizontal="center" textRotation="90"/>
    </xf>
    <xf numFmtId="0" fontId="6" fillId="2" borderId="10" xfId="0" applyFont="1" applyFill="1" applyBorder="1" applyAlignment="1" quotePrefix="1">
      <alignment horizontal="center" vertical="center"/>
    </xf>
    <xf numFmtId="0" fontId="6" fillId="3" borderId="4" xfId="0" applyFont="1" applyFill="1" applyBorder="1" applyAlignment="1" quotePrefix="1">
      <alignment horizontal="center" vertical="center"/>
    </xf>
    <xf numFmtId="0" fontId="6" fillId="2" borderId="4" xfId="0" applyFont="1" applyFill="1" applyBorder="1" applyAlignment="1" quotePrefix="1">
      <alignment horizontal="center" vertical="center"/>
    </xf>
    <xf numFmtId="0" fontId="6" fillId="2" borderId="39" xfId="0" applyFont="1" applyFill="1" applyBorder="1" applyAlignment="1">
      <alignment horizontal="center" vertical="center"/>
    </xf>
    <xf numFmtId="0" fontId="6" fillId="3" borderId="39" xfId="0" applyFont="1" applyFill="1" applyBorder="1" applyAlignment="1">
      <alignment horizontal="center" vertical="center"/>
    </xf>
    <xf numFmtId="0" fontId="3" fillId="0" borderId="0" xfId="0" applyFont="1" applyAlignment="1">
      <alignment horizontal="center"/>
    </xf>
    <xf numFmtId="0" fontId="6" fillId="2" borderId="33" xfId="0" applyFont="1" applyFill="1" applyBorder="1" applyAlignment="1" quotePrefix="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1" xfId="0" applyFont="1" applyFill="1" applyBorder="1" applyAlignment="1" quotePrefix="1">
      <alignment horizontal="center" vertical="center"/>
    </xf>
    <xf numFmtId="0" fontId="6" fillId="0" borderId="42" xfId="0" applyFont="1" applyFill="1" applyBorder="1" applyAlignment="1">
      <alignment horizontal="center" vertical="center"/>
    </xf>
    <xf numFmtId="0" fontId="3" fillId="9" borderId="39" xfId="0" applyFont="1" applyFill="1" applyBorder="1" applyAlignment="1">
      <alignment horizontal="center"/>
    </xf>
    <xf numFmtId="0" fontId="3" fillId="9" borderId="4" xfId="0" applyFont="1" applyFill="1" applyBorder="1" applyAlignment="1">
      <alignment horizontal="center"/>
    </xf>
    <xf numFmtId="0" fontId="3" fillId="9" borderId="33" xfId="0" applyFont="1" applyFill="1" applyBorder="1" applyAlignment="1">
      <alignment horizontal="center"/>
    </xf>
    <xf numFmtId="0" fontId="3" fillId="9" borderId="40" xfId="0" applyFont="1" applyFill="1" applyBorder="1" applyAlignment="1">
      <alignment horizontal="center"/>
    </xf>
    <xf numFmtId="0" fontId="3" fillId="9" borderId="41" xfId="0" applyFont="1" applyFill="1" applyBorder="1" applyAlignment="1">
      <alignment horizontal="center"/>
    </xf>
    <xf numFmtId="0" fontId="3" fillId="9" borderId="42" xfId="0" applyFont="1" applyFill="1" applyBorder="1" applyAlignment="1">
      <alignment horizontal="center"/>
    </xf>
    <xf numFmtId="0" fontId="6" fillId="9" borderId="0" xfId="0" applyFont="1" applyFill="1" applyAlignment="1">
      <alignment horizontal="center"/>
    </xf>
    <xf numFmtId="0" fontId="6" fillId="10" borderId="0" xfId="0" applyFont="1" applyFill="1" applyAlignment="1">
      <alignment horizontal="center"/>
    </xf>
    <xf numFmtId="0" fontId="3" fillId="10" borderId="39" xfId="0" applyFont="1" applyFill="1" applyBorder="1" applyAlignment="1">
      <alignment horizontal="center"/>
    </xf>
    <xf numFmtId="0" fontId="3" fillId="10" borderId="4" xfId="0" applyFont="1" applyFill="1" applyBorder="1" applyAlignment="1">
      <alignment horizontal="center"/>
    </xf>
    <xf numFmtId="0" fontId="3" fillId="10" borderId="33" xfId="0" applyFont="1" applyFill="1" applyBorder="1" applyAlignment="1">
      <alignment horizontal="center"/>
    </xf>
    <xf numFmtId="0" fontId="14" fillId="7" borderId="57" xfId="0" applyFont="1" applyFill="1" applyBorder="1" applyAlignment="1">
      <alignment horizontal="center" vertical="center"/>
    </xf>
    <xf numFmtId="0" fontId="14" fillId="7" borderId="58" xfId="0" applyFont="1" applyFill="1" applyBorder="1" applyAlignment="1">
      <alignment horizontal="center" vertical="center"/>
    </xf>
    <xf numFmtId="0" fontId="14" fillId="7" borderId="59" xfId="0" applyFont="1" applyFill="1" applyBorder="1" applyAlignment="1">
      <alignment horizontal="center" vertical="center"/>
    </xf>
    <xf numFmtId="0" fontId="6" fillId="11" borderId="0" xfId="0" applyFont="1" applyFill="1" applyAlignment="1">
      <alignment horizontal="center"/>
    </xf>
    <xf numFmtId="0" fontId="3" fillId="11" borderId="31" xfId="0" applyFont="1" applyFill="1" applyBorder="1" applyAlignment="1">
      <alignment horizontal="center"/>
    </xf>
    <xf numFmtId="0" fontId="3" fillId="11" borderId="10" xfId="0" applyFont="1" applyFill="1" applyBorder="1" applyAlignment="1">
      <alignment horizontal="center"/>
    </xf>
    <xf numFmtId="0" fontId="3" fillId="11" borderId="32" xfId="0" applyFont="1" applyFill="1" applyBorder="1" applyAlignment="1">
      <alignment horizontal="center"/>
    </xf>
    <xf numFmtId="0" fontId="3" fillId="11" borderId="39" xfId="0" applyFont="1" applyFill="1" applyBorder="1" applyAlignment="1">
      <alignment horizontal="center"/>
    </xf>
    <xf numFmtId="0" fontId="3" fillId="11" borderId="4" xfId="0" applyFont="1" applyFill="1" applyBorder="1" applyAlignment="1">
      <alignment horizontal="center"/>
    </xf>
    <xf numFmtId="0" fontId="3" fillId="11" borderId="33" xfId="0" applyFont="1" applyFill="1" applyBorder="1" applyAlignment="1">
      <alignment horizontal="center"/>
    </xf>
    <xf numFmtId="0" fontId="6" fillId="4" borderId="36" xfId="0" applyFont="1" applyFill="1" applyBorder="1" applyAlignment="1" quotePrefix="1">
      <alignment horizontal="center"/>
    </xf>
    <xf numFmtId="0" fontId="6" fillId="7" borderId="4" xfId="0" applyFont="1" applyFill="1" applyBorder="1" applyAlignment="1" quotePrefix="1">
      <alignment horizontal="center"/>
    </xf>
    <xf numFmtId="172" fontId="1" fillId="0" borderId="0" xfId="0" applyNumberFormat="1" applyFont="1" applyFill="1" applyAlignment="1">
      <alignment horizontal="center" vertical="center"/>
    </xf>
    <xf numFmtId="0" fontId="1" fillId="0" borderId="5" xfId="0" applyFont="1" applyFill="1" applyBorder="1" applyAlignment="1">
      <alignment horizontal="center" vertical="top" wrapText="1"/>
    </xf>
    <xf numFmtId="0" fontId="5" fillId="2" borderId="45" xfId="0" applyFont="1" applyFill="1" applyBorder="1" applyAlignment="1">
      <alignment vertical="top"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1" fillId="0" borderId="50" xfId="0" applyFont="1" applyFill="1" applyBorder="1" applyAlignment="1">
      <alignment vertical="top"/>
    </xf>
    <xf numFmtId="0" fontId="1" fillId="0" borderId="39" xfId="0" applyFont="1" applyFill="1" applyBorder="1" applyAlignment="1">
      <alignment horizontal="center" wrapText="1"/>
    </xf>
    <xf numFmtId="0" fontId="1" fillId="0" borderId="46" xfId="0" applyFont="1" applyFill="1" applyBorder="1" applyAlignment="1">
      <alignment horizontal="center" wrapText="1"/>
    </xf>
    <xf numFmtId="0" fontId="5" fillId="3" borderId="60" xfId="0" applyFont="1" applyFill="1" applyBorder="1" applyAlignment="1">
      <alignment vertical="top" wrapText="1"/>
    </xf>
    <xf numFmtId="0" fontId="1" fillId="3" borderId="8"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3" borderId="8" xfId="0" applyFont="1" applyFill="1" applyBorder="1" applyAlignment="1">
      <alignment horizontal="center" vertical="top" wrapText="1"/>
    </xf>
    <xf numFmtId="0" fontId="5" fillId="3" borderId="9" xfId="0" applyFont="1" applyFill="1" applyBorder="1" applyAlignment="1">
      <alignment horizontal="center" vertical="top" wrapText="1"/>
    </xf>
    <xf numFmtId="0" fontId="15" fillId="0" borderId="0" xfId="0" applyFont="1" applyAlignment="1">
      <alignment/>
    </xf>
    <xf numFmtId="0" fontId="6" fillId="0" borderId="61" xfId="0" applyFont="1" applyBorder="1" applyAlignment="1">
      <alignment vertical="top" wrapText="1"/>
    </xf>
    <xf numFmtId="0" fontId="6" fillId="0" borderId="61" xfId="0" applyFont="1" applyBorder="1" applyAlignment="1">
      <alignment horizontal="left" vertical="top" wrapText="1"/>
    </xf>
    <xf numFmtId="0" fontId="6" fillId="0" borderId="61" xfId="0" applyFont="1" applyBorder="1" applyAlignment="1" quotePrefix="1">
      <alignment horizontal="left" vertical="top" wrapText="1"/>
    </xf>
    <xf numFmtId="0" fontId="6" fillId="0" borderId="0" xfId="0" applyFont="1" applyAlignment="1">
      <alignment horizontal="center" vertical="top"/>
    </xf>
    <xf numFmtId="0" fontId="6" fillId="0" borderId="34" xfId="0" applyFont="1" applyBorder="1" applyAlignment="1">
      <alignment horizontal="left" vertical="top" wrapText="1"/>
    </xf>
    <xf numFmtId="0" fontId="3" fillId="0" borderId="61" xfId="0" applyFont="1" applyBorder="1" applyAlignment="1">
      <alignment horizontal="left" vertical="top" wrapText="1"/>
    </xf>
    <xf numFmtId="0" fontId="3" fillId="0" borderId="0" xfId="0" applyFont="1" applyAlignment="1">
      <alignment/>
    </xf>
    <xf numFmtId="0" fontId="0" fillId="0" borderId="0" xfId="0" applyFont="1" applyAlignment="1">
      <alignment/>
    </xf>
    <xf numFmtId="0" fontId="16" fillId="5" borderId="28" xfId="0" applyFont="1" applyFill="1" applyBorder="1" applyAlignment="1">
      <alignment horizontal="center" vertical="top" wrapText="1"/>
    </xf>
    <xf numFmtId="0" fontId="16" fillId="6" borderId="28" xfId="0" applyFont="1" applyFill="1" applyBorder="1" applyAlignment="1">
      <alignment horizontal="center" vertical="top" wrapText="1"/>
    </xf>
    <xf numFmtId="0" fontId="1" fillId="0" borderId="34" xfId="0" applyFont="1" applyBorder="1" applyAlignment="1">
      <alignment horizontal="center" vertical="top"/>
    </xf>
    <xf numFmtId="0" fontId="1" fillId="0" borderId="61" xfId="0" applyFont="1" applyBorder="1" applyAlignment="1">
      <alignment vertical="top" wrapText="1"/>
    </xf>
    <xf numFmtId="0" fontId="1" fillId="0" borderId="34" xfId="0" applyFont="1" applyBorder="1" applyAlignment="1">
      <alignment horizontal="center" vertical="top" wrapText="1"/>
    </xf>
    <xf numFmtId="0" fontId="1" fillId="0" borderId="61" xfId="0" applyFont="1" applyBorder="1" applyAlignment="1">
      <alignment horizontal="center" vertical="top" wrapText="1"/>
    </xf>
    <xf numFmtId="0" fontId="1" fillId="0" borderId="61" xfId="0" applyFont="1" applyBorder="1" applyAlignment="1" quotePrefix="1">
      <alignment horizontal="left" vertical="top" wrapText="1"/>
    </xf>
    <xf numFmtId="0" fontId="1" fillId="0" borderId="34" xfId="0" applyFont="1" applyBorder="1" applyAlignment="1">
      <alignment vertical="top" wrapText="1"/>
    </xf>
    <xf numFmtId="0" fontId="1" fillId="0" borderId="34" xfId="0" applyFont="1" applyBorder="1" applyAlignment="1" quotePrefix="1">
      <alignment vertical="top" wrapText="1"/>
    </xf>
    <xf numFmtId="0" fontId="1" fillId="0" borderId="0" xfId="0" applyFont="1" applyAlignment="1">
      <alignment vertical="top" wrapText="1"/>
    </xf>
    <xf numFmtId="0" fontId="17" fillId="0" borderId="34" xfId="0" applyFont="1" applyBorder="1" applyAlignment="1">
      <alignment vertical="top" wrapText="1"/>
    </xf>
    <xf numFmtId="0" fontId="1" fillId="0" borderId="34" xfId="0" applyFont="1" applyBorder="1" applyAlignment="1">
      <alignment horizontal="left" vertical="top" wrapText="1"/>
    </xf>
    <xf numFmtId="0" fontId="1" fillId="0" borderId="62" xfId="0" applyFont="1" applyFill="1" applyBorder="1" applyAlignment="1" quotePrefix="1">
      <alignment vertical="top" wrapText="1"/>
    </xf>
    <xf numFmtId="0" fontId="1" fillId="0" borderId="63" xfId="0" applyFont="1" applyBorder="1" applyAlignment="1">
      <alignment vertical="top" wrapText="1"/>
    </xf>
    <xf numFmtId="0" fontId="1" fillId="0" borderId="0" xfId="0" applyFont="1" applyAlignment="1">
      <alignment horizontal="center" vertical="top"/>
    </xf>
    <xf numFmtId="0" fontId="0" fillId="0" borderId="0" xfId="0" applyFont="1" applyAlignment="1">
      <alignment horizontal="center"/>
    </xf>
    <xf numFmtId="0" fontId="16" fillId="6" borderId="64" xfId="0" applyFont="1" applyFill="1" applyBorder="1" applyAlignment="1">
      <alignment horizontal="center" vertical="top" wrapText="1"/>
    </xf>
    <xf numFmtId="0" fontId="2" fillId="0" borderId="65" xfId="0" applyFont="1" applyBorder="1" applyAlignment="1">
      <alignment horizontal="center" vertical="top" wrapText="1"/>
    </xf>
    <xf numFmtId="0" fontId="0" fillId="0" borderId="65" xfId="0" applyFont="1" applyBorder="1" applyAlignment="1">
      <alignment horizontal="center" vertical="top" wrapText="1"/>
    </xf>
    <xf numFmtId="0" fontId="16" fillId="6" borderId="66" xfId="0" applyFont="1" applyFill="1" applyBorder="1" applyAlignment="1">
      <alignment horizontal="center" vertical="top" wrapText="1"/>
    </xf>
    <xf numFmtId="0" fontId="0" fillId="0" borderId="28" xfId="0" applyFont="1" applyBorder="1" applyAlignment="1">
      <alignment horizontal="center" vertical="top" wrapText="1"/>
    </xf>
    <xf numFmtId="0" fontId="16" fillId="6" borderId="67" xfId="0" applyFont="1" applyFill="1" applyBorder="1" applyAlignment="1">
      <alignment horizontal="center" vertical="top" wrapText="1"/>
    </xf>
    <xf numFmtId="0" fontId="16" fillId="6" borderId="68" xfId="0" applyFont="1" applyFill="1" applyBorder="1" applyAlignment="1">
      <alignment horizontal="center" vertical="top" wrapText="1"/>
    </xf>
    <xf numFmtId="0" fontId="16" fillId="6" borderId="69" xfId="0" applyFont="1" applyFill="1" applyBorder="1" applyAlignment="1">
      <alignment horizontal="center" vertical="top" wrapText="1"/>
    </xf>
    <xf numFmtId="0" fontId="16" fillId="6" borderId="70" xfId="0" applyFont="1" applyFill="1" applyBorder="1" applyAlignment="1">
      <alignment horizontal="center" vertical="top" wrapText="1"/>
    </xf>
    <xf numFmtId="0" fontId="0" fillId="0" borderId="71" xfId="0" applyFont="1" applyBorder="1" applyAlignment="1">
      <alignment horizontal="center" vertical="top" wrapText="1"/>
    </xf>
    <xf numFmtId="0" fontId="2" fillId="0" borderId="72" xfId="0" applyFont="1" applyBorder="1" applyAlignment="1">
      <alignment horizontal="center" wrapText="1"/>
    </xf>
    <xf numFmtId="0" fontId="2" fillId="0" borderId="56" xfId="0" applyFont="1" applyBorder="1" applyAlignment="1">
      <alignment horizontal="center" wrapText="1"/>
    </xf>
    <xf numFmtId="0" fontId="2" fillId="0" borderId="27" xfId="0" applyFont="1" applyBorder="1" applyAlignment="1">
      <alignment horizontal="center" wrapText="1"/>
    </xf>
    <xf numFmtId="0" fontId="11" fillId="6" borderId="73" xfId="0" applyFont="1" applyFill="1" applyBorder="1" applyAlignment="1">
      <alignment horizontal="center" vertical="top" wrapText="1"/>
    </xf>
    <xf numFmtId="0" fontId="15" fillId="0" borderId="74" xfId="0" applyFont="1" applyBorder="1" applyAlignment="1">
      <alignment horizontal="center" vertical="top" wrapText="1"/>
    </xf>
    <xf numFmtId="0" fontId="11" fillId="6" borderId="64" xfId="0" applyFont="1" applyFill="1" applyBorder="1" applyAlignment="1">
      <alignment horizontal="center" vertical="top" wrapText="1"/>
    </xf>
    <xf numFmtId="0" fontId="3" fillId="0" borderId="65" xfId="0" applyFont="1" applyBorder="1" applyAlignment="1">
      <alignment horizontal="center" vertical="top" wrapText="1"/>
    </xf>
    <xf numFmtId="0" fontId="15" fillId="0" borderId="65" xfId="0" applyFont="1" applyBorder="1" applyAlignment="1">
      <alignment horizontal="center" vertical="top" wrapText="1"/>
    </xf>
    <xf numFmtId="0" fontId="11" fillId="6" borderId="66" xfId="0" applyFont="1" applyFill="1" applyBorder="1" applyAlignment="1">
      <alignment horizontal="center" vertical="top" wrapText="1"/>
    </xf>
    <xf numFmtId="0" fontId="15" fillId="0" borderId="28" xfId="0" applyFont="1" applyBorder="1" applyAlignment="1">
      <alignment horizontal="center" vertical="top" wrapText="1"/>
    </xf>
    <xf numFmtId="0" fontId="1" fillId="0" borderId="0" xfId="0" applyFont="1" applyAlignment="1">
      <alignment horizontal="left" vertical="top" wrapText="1"/>
    </xf>
    <xf numFmtId="0" fontId="2" fillId="4" borderId="75" xfId="0" applyFont="1" applyFill="1" applyBorder="1" applyAlignment="1">
      <alignment horizontal="center" vertical="center" wrapText="1"/>
    </xf>
    <xf numFmtId="0" fontId="2" fillId="4" borderId="76" xfId="0" applyFont="1" applyFill="1" applyBorder="1" applyAlignment="1">
      <alignment horizontal="center" vertical="center" wrapText="1"/>
    </xf>
    <xf numFmtId="0" fontId="6" fillId="0" borderId="0" xfId="0" applyFont="1" applyAlignment="1">
      <alignment horizontal="left" wrapText="1"/>
    </xf>
    <xf numFmtId="0" fontId="9" fillId="0" borderId="0" xfId="0" applyFont="1" applyFill="1" applyBorder="1" applyAlignment="1">
      <alignment horizontal="left" wrapText="1"/>
    </xf>
    <xf numFmtId="0" fontId="3" fillId="4" borderId="77" xfId="0" applyFont="1" applyFill="1" applyBorder="1" applyAlignment="1">
      <alignment horizontal="center" wrapText="1"/>
    </xf>
    <xf numFmtId="0" fontId="3" fillId="4" borderId="78" xfId="0" applyFont="1" applyFill="1" applyBorder="1" applyAlignment="1">
      <alignment horizontal="center" wrapText="1"/>
    </xf>
    <xf numFmtId="0" fontId="11" fillId="7" borderId="79" xfId="0" applyFont="1" applyFill="1" applyBorder="1" applyAlignment="1">
      <alignment horizontal="center" vertical="center" wrapText="1"/>
    </xf>
    <xf numFmtId="0" fontId="11" fillId="7" borderId="80" xfId="0" applyFont="1" applyFill="1" applyBorder="1" applyAlignment="1">
      <alignment horizontal="center" vertical="center" wrapText="1"/>
    </xf>
    <xf numFmtId="0" fontId="11" fillId="7" borderId="81" xfId="0" applyFont="1" applyFill="1" applyBorder="1" applyAlignment="1">
      <alignment horizontal="center"/>
    </xf>
    <xf numFmtId="0" fontId="11" fillId="7" borderId="82" xfId="0" applyFont="1" applyFill="1" applyBorder="1" applyAlignment="1">
      <alignment horizontal="center"/>
    </xf>
    <xf numFmtId="0" fontId="11" fillId="7" borderId="83" xfId="0" applyFont="1" applyFill="1" applyBorder="1" applyAlignment="1">
      <alignment horizontal="center"/>
    </xf>
    <xf numFmtId="0" fontId="6" fillId="0" borderId="84" xfId="0" applyFont="1" applyFill="1" applyBorder="1" applyAlignment="1" quotePrefix="1">
      <alignment horizontal="left"/>
    </xf>
    <xf numFmtId="0" fontId="6" fillId="0" borderId="63" xfId="0" applyFont="1" applyFill="1" applyBorder="1" applyAlignment="1" quotePrefix="1">
      <alignment horizontal="left"/>
    </xf>
    <xf numFmtId="0" fontId="6" fillId="0" borderId="85" xfId="0" applyFont="1" applyFill="1" applyBorder="1" applyAlignment="1" quotePrefix="1">
      <alignment horizontal="left"/>
    </xf>
    <xf numFmtId="0" fontId="11" fillId="7" borderId="79" xfId="0" applyFont="1" applyFill="1" applyBorder="1" applyAlignment="1">
      <alignment horizontal="center" vertical="center"/>
    </xf>
    <xf numFmtId="0" fontId="11" fillId="7" borderId="80" xfId="0" applyFont="1" applyFill="1" applyBorder="1" applyAlignment="1">
      <alignment horizontal="center" vertical="center"/>
    </xf>
    <xf numFmtId="0" fontId="11" fillId="7" borderId="81" xfId="0" applyFont="1" applyFill="1" applyBorder="1" applyAlignment="1">
      <alignment horizontal="center" vertical="center"/>
    </xf>
    <xf numFmtId="0" fontId="11" fillId="7" borderId="82" xfId="0" applyFont="1" applyFill="1" applyBorder="1" applyAlignment="1">
      <alignment horizontal="center" vertical="center"/>
    </xf>
    <xf numFmtId="0" fontId="11" fillId="7" borderId="83" xfId="0" applyFont="1" applyFill="1" applyBorder="1" applyAlignment="1">
      <alignment horizontal="center" vertical="center"/>
    </xf>
    <xf numFmtId="0" fontId="11" fillId="6" borderId="67" xfId="0" applyFont="1" applyFill="1" applyBorder="1" applyAlignment="1">
      <alignment horizontal="center" vertical="top" wrapText="1"/>
    </xf>
    <xf numFmtId="0" fontId="11" fillId="6" borderId="68" xfId="0" applyFont="1" applyFill="1" applyBorder="1" applyAlignment="1">
      <alignment horizontal="center" vertical="top" wrapText="1"/>
    </xf>
    <xf numFmtId="0" fontId="11" fillId="6" borderId="69" xfId="0" applyFont="1" applyFill="1" applyBorder="1" applyAlignment="1">
      <alignment horizontal="center" vertical="top" wrapText="1"/>
    </xf>
    <xf numFmtId="0" fontId="11" fillId="6" borderId="70" xfId="0" applyFont="1" applyFill="1" applyBorder="1" applyAlignment="1">
      <alignment horizontal="center" vertical="top" wrapText="1"/>
    </xf>
    <xf numFmtId="0" fontId="6" fillId="0" borderId="71" xfId="0" applyFont="1" applyBorder="1" applyAlignment="1">
      <alignment horizontal="center" vertical="top" wrapText="1"/>
    </xf>
    <xf numFmtId="0" fontId="6" fillId="0" borderId="65" xfId="0" applyFont="1" applyBorder="1" applyAlignment="1">
      <alignment horizontal="center" vertical="top" wrapText="1"/>
    </xf>
    <xf numFmtId="0" fontId="6" fillId="0" borderId="28"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P40"/>
  <sheetViews>
    <sheetView zoomScale="88" zoomScaleNormal="88" workbookViewId="0" topLeftCell="A1">
      <pane ySplit="690" topLeftCell="BM28" activePane="bottomLeft" state="split"/>
      <selection pane="topLeft" activeCell="A1" sqref="A1"/>
      <selection pane="bottomLeft" activeCell="D43" sqref="D43"/>
    </sheetView>
  </sheetViews>
  <sheetFormatPr defaultColWidth="9.140625" defaultRowHeight="12.75"/>
  <cols>
    <col min="1" max="1" width="4.8515625" style="264" customWidth="1"/>
    <col min="2" max="2" width="8.00390625" style="249" customWidth="1"/>
    <col min="3" max="3" width="30.57421875" style="249" customWidth="1"/>
    <col min="4" max="4" width="51.7109375" style="249" customWidth="1"/>
    <col min="5" max="13" width="2.7109375" style="265" customWidth="1"/>
    <col min="14" max="14" width="33.140625" style="249" customWidth="1"/>
    <col min="15" max="15" width="9.140625" style="249" customWidth="1"/>
    <col min="16" max="16" width="40.57421875" style="249" customWidth="1"/>
    <col min="17" max="16384" width="9.140625" style="249" customWidth="1"/>
  </cols>
  <sheetData>
    <row r="1" spans="1:16" ht="12.75">
      <c r="A1" s="266" t="s">
        <v>29</v>
      </c>
      <c r="B1" s="266" t="s">
        <v>30</v>
      </c>
      <c r="C1" s="269" t="s">
        <v>146</v>
      </c>
      <c r="D1" s="269" t="s">
        <v>147</v>
      </c>
      <c r="E1" s="271" t="s">
        <v>31</v>
      </c>
      <c r="F1" s="272"/>
      <c r="G1" s="272"/>
      <c r="H1" s="272"/>
      <c r="I1" s="272"/>
      <c r="J1" s="272"/>
      <c r="K1" s="272"/>
      <c r="L1" s="272"/>
      <c r="M1" s="273"/>
      <c r="N1" s="269" t="s">
        <v>148</v>
      </c>
      <c r="O1" s="269" t="s">
        <v>34</v>
      </c>
      <c r="P1" s="274" t="s">
        <v>32</v>
      </c>
    </row>
    <row r="2" spans="1:16" ht="12.75">
      <c r="A2" s="267"/>
      <c r="B2" s="268"/>
      <c r="C2" s="270"/>
      <c r="D2" s="270"/>
      <c r="E2" s="250">
        <v>1</v>
      </c>
      <c r="F2" s="250">
        <v>2</v>
      </c>
      <c r="G2" s="251">
        <v>3</v>
      </c>
      <c r="H2" s="250">
        <v>4</v>
      </c>
      <c r="I2" s="250">
        <v>5</v>
      </c>
      <c r="J2" s="250">
        <v>6</v>
      </c>
      <c r="K2" s="250">
        <v>7</v>
      </c>
      <c r="L2" s="250">
        <v>8</v>
      </c>
      <c r="M2" s="250">
        <v>9</v>
      </c>
      <c r="N2" s="270"/>
      <c r="O2" s="270"/>
      <c r="P2" s="275"/>
    </row>
    <row r="3" spans="1:16" ht="114.75">
      <c r="A3" s="252">
        <v>1</v>
      </c>
      <c r="B3" s="253" t="s">
        <v>149</v>
      </c>
      <c r="C3" s="253" t="s">
        <v>150</v>
      </c>
      <c r="D3" s="253" t="s">
        <v>151</v>
      </c>
      <c r="E3" s="254" t="s">
        <v>599</v>
      </c>
      <c r="F3" s="254" t="s">
        <v>152</v>
      </c>
      <c r="G3" s="255" t="s">
        <v>153</v>
      </c>
      <c r="H3" s="255" t="s">
        <v>154</v>
      </c>
      <c r="I3" s="255" t="s">
        <v>155</v>
      </c>
      <c r="J3" s="255" t="s">
        <v>156</v>
      </c>
      <c r="K3" s="255" t="s">
        <v>157</v>
      </c>
      <c r="L3" s="255" t="s">
        <v>158</v>
      </c>
      <c r="M3" s="255" t="s">
        <v>159</v>
      </c>
      <c r="N3" s="256" t="s">
        <v>160</v>
      </c>
      <c r="O3" s="257" t="s">
        <v>161</v>
      </c>
      <c r="P3" s="253" t="s">
        <v>162</v>
      </c>
    </row>
    <row r="4" spans="1:16" ht="114.75">
      <c r="A4" s="252">
        <v>2</v>
      </c>
      <c r="B4" s="253" t="s">
        <v>163</v>
      </c>
      <c r="C4" s="253" t="s">
        <v>164</v>
      </c>
      <c r="D4" s="257" t="s">
        <v>332</v>
      </c>
      <c r="E4" s="254" t="s">
        <v>599</v>
      </c>
      <c r="F4" s="254" t="s">
        <v>152</v>
      </c>
      <c r="G4" s="255" t="s">
        <v>153</v>
      </c>
      <c r="H4" s="255" t="s">
        <v>154</v>
      </c>
      <c r="I4" s="255" t="s">
        <v>155</v>
      </c>
      <c r="J4" s="255" t="s">
        <v>156</v>
      </c>
      <c r="K4" s="255" t="s">
        <v>157</v>
      </c>
      <c r="L4" s="255" t="s">
        <v>158</v>
      </c>
      <c r="M4" s="255" t="s">
        <v>159</v>
      </c>
      <c r="N4" s="257" t="s">
        <v>165</v>
      </c>
      <c r="O4" s="257" t="s">
        <v>166</v>
      </c>
      <c r="P4" s="257" t="s">
        <v>167</v>
      </c>
    </row>
    <row r="5" spans="1:16" ht="140.25">
      <c r="A5" s="252">
        <v>3</v>
      </c>
      <c r="B5" s="257" t="s">
        <v>168</v>
      </c>
      <c r="C5" s="257" t="s">
        <v>169</v>
      </c>
      <c r="D5" s="257" t="s">
        <v>170</v>
      </c>
      <c r="E5" s="254" t="s">
        <v>599</v>
      </c>
      <c r="F5" s="254" t="s">
        <v>152</v>
      </c>
      <c r="G5" s="255" t="s">
        <v>171</v>
      </c>
      <c r="H5" s="255" t="s">
        <v>172</v>
      </c>
      <c r="I5" s="255" t="s">
        <v>173</v>
      </c>
      <c r="J5" s="255" t="s">
        <v>174</v>
      </c>
      <c r="K5" s="255"/>
      <c r="L5" s="255"/>
      <c r="M5" s="255"/>
      <c r="N5" s="258" t="s">
        <v>175</v>
      </c>
      <c r="O5" s="257" t="s">
        <v>176</v>
      </c>
      <c r="P5" s="257" t="s">
        <v>177</v>
      </c>
    </row>
    <row r="6" spans="1:16" ht="25.5">
      <c r="A6" s="252">
        <v>4</v>
      </c>
      <c r="B6" s="257" t="s">
        <v>633</v>
      </c>
      <c r="C6" s="257" t="s">
        <v>178</v>
      </c>
      <c r="D6" s="257" t="s">
        <v>333</v>
      </c>
      <c r="E6" s="254" t="s">
        <v>599</v>
      </c>
      <c r="F6" s="254"/>
      <c r="G6" s="255"/>
      <c r="H6" s="255"/>
      <c r="I6" s="255"/>
      <c r="J6" s="255"/>
      <c r="K6" s="255"/>
      <c r="L6" s="255"/>
      <c r="M6" s="255"/>
      <c r="N6" s="258"/>
      <c r="O6" s="257" t="s">
        <v>179</v>
      </c>
      <c r="P6" s="257" t="s">
        <v>180</v>
      </c>
    </row>
    <row r="7" spans="1:16" ht="114.75">
      <c r="A7" s="252">
        <v>5</v>
      </c>
      <c r="B7" s="257" t="s">
        <v>181</v>
      </c>
      <c r="C7" s="257" t="s">
        <v>182</v>
      </c>
      <c r="D7" s="257" t="s">
        <v>183</v>
      </c>
      <c r="E7" s="254" t="s">
        <v>599</v>
      </c>
      <c r="F7" s="254" t="s">
        <v>153</v>
      </c>
      <c r="G7" s="254"/>
      <c r="H7" s="254"/>
      <c r="I7" s="254"/>
      <c r="J7" s="254"/>
      <c r="K7" s="254"/>
      <c r="L7" s="254"/>
      <c r="M7" s="254"/>
      <c r="N7" s="258"/>
      <c r="O7" s="257" t="s">
        <v>184</v>
      </c>
      <c r="P7" s="257" t="s">
        <v>185</v>
      </c>
    </row>
    <row r="8" spans="1:16" ht="63.75">
      <c r="A8" s="252">
        <v>6</v>
      </c>
      <c r="B8" s="257" t="s">
        <v>186</v>
      </c>
      <c r="C8" s="257" t="s">
        <v>187</v>
      </c>
      <c r="D8" s="257" t="s">
        <v>188</v>
      </c>
      <c r="E8" s="254" t="s">
        <v>599</v>
      </c>
      <c r="F8" s="254" t="s">
        <v>152</v>
      </c>
      <c r="G8" s="254"/>
      <c r="H8" s="254"/>
      <c r="I8" s="254"/>
      <c r="J8" s="254"/>
      <c r="K8" s="254"/>
      <c r="L8" s="254"/>
      <c r="M8" s="254"/>
      <c r="N8" s="258"/>
      <c r="O8" s="257" t="s">
        <v>189</v>
      </c>
      <c r="P8" s="257" t="s">
        <v>190</v>
      </c>
    </row>
    <row r="9" spans="1:16" ht="63.75">
      <c r="A9" s="252">
        <v>7</v>
      </c>
      <c r="B9" s="257" t="s">
        <v>191</v>
      </c>
      <c r="C9" s="257" t="s">
        <v>192</v>
      </c>
      <c r="D9" s="257" t="s">
        <v>193</v>
      </c>
      <c r="E9" s="254" t="s">
        <v>599</v>
      </c>
      <c r="F9" s="254" t="s">
        <v>152</v>
      </c>
      <c r="G9" s="254"/>
      <c r="H9" s="254"/>
      <c r="I9" s="254"/>
      <c r="J9" s="254"/>
      <c r="K9" s="254"/>
      <c r="L9" s="254"/>
      <c r="M9" s="254"/>
      <c r="N9" s="258" t="s">
        <v>194</v>
      </c>
      <c r="O9" s="257" t="s">
        <v>195</v>
      </c>
      <c r="P9" s="257" t="s">
        <v>196</v>
      </c>
    </row>
    <row r="10" spans="1:16" ht="216.75">
      <c r="A10" s="252">
        <v>8</v>
      </c>
      <c r="B10" s="257" t="s">
        <v>197</v>
      </c>
      <c r="C10" s="257"/>
      <c r="D10" s="259" t="s">
        <v>200</v>
      </c>
      <c r="E10" s="254" t="s">
        <v>599</v>
      </c>
      <c r="F10" s="254"/>
      <c r="G10" s="254"/>
      <c r="H10" s="254"/>
      <c r="I10" s="254"/>
      <c r="J10" s="254"/>
      <c r="K10" s="254"/>
      <c r="L10" s="254"/>
      <c r="M10" s="254"/>
      <c r="N10" s="258"/>
      <c r="O10" s="257" t="s">
        <v>201</v>
      </c>
      <c r="P10" s="257" t="s">
        <v>202</v>
      </c>
    </row>
    <row r="11" spans="1:16" ht="25.5">
      <c r="A11" s="252">
        <v>9</v>
      </c>
      <c r="B11" s="260" t="s">
        <v>203</v>
      </c>
      <c r="C11" s="260" t="s">
        <v>204</v>
      </c>
      <c r="D11" s="257" t="s">
        <v>205</v>
      </c>
      <c r="E11" s="254"/>
      <c r="F11" s="254"/>
      <c r="G11" s="254"/>
      <c r="H11" s="254"/>
      <c r="I11" s="254"/>
      <c r="J11" s="254"/>
      <c r="K11" s="254"/>
      <c r="L11" s="254"/>
      <c r="M11" s="254"/>
      <c r="N11" s="258" t="s">
        <v>206</v>
      </c>
      <c r="O11" s="260" t="s">
        <v>207</v>
      </c>
      <c r="P11" s="257"/>
    </row>
    <row r="12" spans="1:16" ht="153">
      <c r="A12" s="252">
        <v>10</v>
      </c>
      <c r="B12" s="257" t="s">
        <v>208</v>
      </c>
      <c r="C12" s="257" t="s">
        <v>209</v>
      </c>
      <c r="D12" s="257" t="s">
        <v>210</v>
      </c>
      <c r="E12" s="254" t="s">
        <v>599</v>
      </c>
      <c r="F12" s="254" t="s">
        <v>152</v>
      </c>
      <c r="G12" s="254"/>
      <c r="H12" s="254"/>
      <c r="I12" s="254"/>
      <c r="J12" s="254"/>
      <c r="K12" s="254"/>
      <c r="L12" s="254"/>
      <c r="M12" s="254"/>
      <c r="N12" s="258" t="s">
        <v>211</v>
      </c>
      <c r="O12" s="257" t="s">
        <v>207</v>
      </c>
      <c r="P12" s="257" t="s">
        <v>212</v>
      </c>
    </row>
    <row r="13" spans="1:16" ht="153">
      <c r="A13" s="252">
        <v>11</v>
      </c>
      <c r="B13" s="257" t="s">
        <v>213</v>
      </c>
      <c r="C13" s="257" t="s">
        <v>214</v>
      </c>
      <c r="D13" s="257" t="s">
        <v>215</v>
      </c>
      <c r="E13" s="254" t="s">
        <v>599</v>
      </c>
      <c r="F13" s="254" t="s">
        <v>152</v>
      </c>
      <c r="G13" s="255" t="s">
        <v>153</v>
      </c>
      <c r="H13" s="255" t="s">
        <v>154</v>
      </c>
      <c r="I13" s="255" t="s">
        <v>155</v>
      </c>
      <c r="J13" s="254"/>
      <c r="K13" s="255"/>
      <c r="L13" s="255"/>
      <c r="M13" s="255"/>
      <c r="N13" s="258" t="s">
        <v>216</v>
      </c>
      <c r="O13" s="257" t="s">
        <v>217</v>
      </c>
      <c r="P13" s="257"/>
    </row>
    <row r="14" spans="1:16" ht="102">
      <c r="A14" s="252">
        <v>12</v>
      </c>
      <c r="B14" s="257" t="s">
        <v>218</v>
      </c>
      <c r="C14" s="257" t="s">
        <v>219</v>
      </c>
      <c r="D14" s="257" t="s">
        <v>220</v>
      </c>
      <c r="E14" s="254" t="s">
        <v>599</v>
      </c>
      <c r="F14" s="254"/>
      <c r="G14" s="255"/>
      <c r="H14" s="255"/>
      <c r="I14" s="255"/>
      <c r="J14" s="254"/>
      <c r="K14" s="255"/>
      <c r="L14" s="255"/>
      <c r="M14" s="255"/>
      <c r="N14" s="258" t="s">
        <v>216</v>
      </c>
      <c r="O14" s="257" t="s">
        <v>221</v>
      </c>
      <c r="P14" s="257"/>
    </row>
    <row r="15" spans="1:16" ht="178.5">
      <c r="A15" s="252">
        <v>13</v>
      </c>
      <c r="B15" s="257" t="s">
        <v>222</v>
      </c>
      <c r="C15" s="257" t="s">
        <v>223</v>
      </c>
      <c r="D15" s="261" t="s">
        <v>224</v>
      </c>
      <c r="E15" s="254" t="s">
        <v>599</v>
      </c>
      <c r="F15" s="254" t="s">
        <v>152</v>
      </c>
      <c r="G15" s="254"/>
      <c r="H15" s="254"/>
      <c r="I15" s="254"/>
      <c r="J15" s="254"/>
      <c r="K15" s="254"/>
      <c r="L15" s="254"/>
      <c r="M15" s="254"/>
      <c r="N15" s="262" t="s">
        <v>225</v>
      </c>
      <c r="O15" s="257" t="s">
        <v>226</v>
      </c>
      <c r="P15" s="257"/>
    </row>
    <row r="16" spans="1:16" ht="178.5">
      <c r="A16" s="252">
        <v>14</v>
      </c>
      <c r="B16" s="257" t="s">
        <v>227</v>
      </c>
      <c r="C16" s="257" t="s">
        <v>228</v>
      </c>
      <c r="D16" s="261" t="s">
        <v>229</v>
      </c>
      <c r="E16" s="254" t="s">
        <v>599</v>
      </c>
      <c r="F16" s="254" t="s">
        <v>152</v>
      </c>
      <c r="G16" s="254"/>
      <c r="H16" s="254"/>
      <c r="I16" s="254"/>
      <c r="J16" s="254"/>
      <c r="K16" s="254"/>
      <c r="L16" s="254"/>
      <c r="M16" s="254"/>
      <c r="N16" s="257"/>
      <c r="O16" s="257" t="s">
        <v>230</v>
      </c>
      <c r="P16" s="257" t="s">
        <v>231</v>
      </c>
    </row>
    <row r="17" spans="1:16" ht="89.25">
      <c r="A17" s="252">
        <v>15</v>
      </c>
      <c r="B17" s="257" t="s">
        <v>232</v>
      </c>
      <c r="C17" s="257" t="s">
        <v>233</v>
      </c>
      <c r="D17" s="261" t="s">
        <v>234</v>
      </c>
      <c r="E17" s="254" t="s">
        <v>599</v>
      </c>
      <c r="F17" s="254" t="s">
        <v>235</v>
      </c>
      <c r="G17" s="254"/>
      <c r="H17" s="254"/>
      <c r="I17" s="254"/>
      <c r="J17" s="254"/>
      <c r="K17" s="254"/>
      <c r="L17" s="254"/>
      <c r="M17" s="254"/>
      <c r="N17" s="257"/>
      <c r="O17" s="257" t="s">
        <v>236</v>
      </c>
      <c r="P17" s="257" t="s">
        <v>237</v>
      </c>
    </row>
    <row r="18" spans="1:16" ht="165.75">
      <c r="A18" s="252">
        <v>16</v>
      </c>
      <c r="B18" s="257" t="s">
        <v>366</v>
      </c>
      <c r="C18" s="257" t="s">
        <v>365</v>
      </c>
      <c r="D18" s="261" t="s">
        <v>238</v>
      </c>
      <c r="E18" s="254" t="s">
        <v>599</v>
      </c>
      <c r="F18" s="254"/>
      <c r="G18" s="254"/>
      <c r="H18" s="254"/>
      <c r="I18" s="254"/>
      <c r="J18" s="254"/>
      <c r="K18" s="254"/>
      <c r="L18" s="254"/>
      <c r="M18" s="254"/>
      <c r="N18" s="257"/>
      <c r="O18" s="257" t="s">
        <v>239</v>
      </c>
      <c r="P18" s="257"/>
    </row>
    <row r="19" spans="1:16" ht="102">
      <c r="A19" s="252">
        <v>17</v>
      </c>
      <c r="B19" s="257" t="s">
        <v>240</v>
      </c>
      <c r="C19" s="257" t="s">
        <v>241</v>
      </c>
      <c r="D19" s="261" t="s">
        <v>242</v>
      </c>
      <c r="E19" s="254" t="s">
        <v>599</v>
      </c>
      <c r="F19" s="254" t="s">
        <v>152</v>
      </c>
      <c r="G19" s="254"/>
      <c r="H19" s="254"/>
      <c r="I19" s="254"/>
      <c r="J19" s="254"/>
      <c r="K19" s="254"/>
      <c r="L19" s="254"/>
      <c r="M19" s="254"/>
      <c r="N19" s="258" t="s">
        <v>243</v>
      </c>
      <c r="O19" s="257" t="s">
        <v>244</v>
      </c>
      <c r="P19" s="257" t="s">
        <v>250</v>
      </c>
    </row>
    <row r="20" spans="1:16" ht="114.75">
      <c r="A20" s="252">
        <v>18</v>
      </c>
      <c r="B20" s="257" t="s">
        <v>251</v>
      </c>
      <c r="C20" s="257" t="s">
        <v>252</v>
      </c>
      <c r="D20" s="259" t="s">
        <v>253</v>
      </c>
      <c r="E20" s="254" t="s">
        <v>599</v>
      </c>
      <c r="F20" s="254" t="s">
        <v>153</v>
      </c>
      <c r="G20" s="254"/>
      <c r="H20" s="254"/>
      <c r="I20" s="254"/>
      <c r="J20" s="254"/>
      <c r="K20" s="254"/>
      <c r="L20" s="254"/>
      <c r="M20" s="254"/>
      <c r="N20" s="257"/>
      <c r="O20" s="257" t="s">
        <v>254</v>
      </c>
      <c r="P20" s="257" t="s">
        <v>255</v>
      </c>
    </row>
    <row r="21" spans="1:16" ht="229.5">
      <c r="A21" s="252">
        <v>19</v>
      </c>
      <c r="B21" s="257" t="s">
        <v>256</v>
      </c>
      <c r="C21" s="257" t="s">
        <v>257</v>
      </c>
      <c r="D21" s="261" t="s">
        <v>258</v>
      </c>
      <c r="E21" s="254" t="s">
        <v>599</v>
      </c>
      <c r="F21" s="254" t="s">
        <v>152</v>
      </c>
      <c r="G21" s="255" t="s">
        <v>171</v>
      </c>
      <c r="H21" s="255" t="s">
        <v>172</v>
      </c>
      <c r="I21" s="255" t="s">
        <v>259</v>
      </c>
      <c r="J21" s="255" t="s">
        <v>174</v>
      </c>
      <c r="K21" s="255"/>
      <c r="L21" s="255"/>
      <c r="M21" s="255"/>
      <c r="N21" s="258" t="s">
        <v>260</v>
      </c>
      <c r="O21" s="257" t="s">
        <v>261</v>
      </c>
      <c r="P21" s="257" t="s">
        <v>262</v>
      </c>
    </row>
    <row r="22" spans="1:16" ht="127.5">
      <c r="A22" s="252">
        <v>20</v>
      </c>
      <c r="B22" s="257" t="s">
        <v>263</v>
      </c>
      <c r="C22" s="257" t="s">
        <v>264</v>
      </c>
      <c r="D22" s="261" t="s">
        <v>265</v>
      </c>
      <c r="E22" s="254" t="s">
        <v>599</v>
      </c>
      <c r="F22" s="254" t="s">
        <v>235</v>
      </c>
      <c r="G22" s="255" t="s">
        <v>171</v>
      </c>
      <c r="H22" s="255" t="s">
        <v>172</v>
      </c>
      <c r="I22" s="254"/>
      <c r="J22" s="254"/>
      <c r="K22" s="255"/>
      <c r="L22" s="255"/>
      <c r="M22" s="255"/>
      <c r="N22" s="258" t="s">
        <v>266</v>
      </c>
      <c r="O22" s="257" t="s">
        <v>267</v>
      </c>
      <c r="P22" s="257" t="s">
        <v>268</v>
      </c>
    </row>
    <row r="23" spans="1:16" ht="89.25">
      <c r="A23" s="252">
        <v>21</v>
      </c>
      <c r="B23" s="257" t="s">
        <v>269</v>
      </c>
      <c r="C23" s="257" t="s">
        <v>270</v>
      </c>
      <c r="D23" s="257" t="s">
        <v>271</v>
      </c>
      <c r="E23" s="254" t="s">
        <v>599</v>
      </c>
      <c r="F23" s="254" t="s">
        <v>152</v>
      </c>
      <c r="G23" s="254"/>
      <c r="H23" s="254"/>
      <c r="I23" s="254"/>
      <c r="J23" s="254"/>
      <c r="K23" s="254"/>
      <c r="L23" s="254"/>
      <c r="M23" s="254"/>
      <c r="N23" s="258" t="s">
        <v>272</v>
      </c>
      <c r="O23" s="257" t="s">
        <v>273</v>
      </c>
      <c r="P23" s="257"/>
    </row>
    <row r="24" spans="1:16" ht="63.75">
      <c r="A24" s="252">
        <v>22</v>
      </c>
      <c r="B24" s="257" t="s">
        <v>274</v>
      </c>
      <c r="C24" s="257" t="s">
        <v>275</v>
      </c>
      <c r="D24" s="257" t="s">
        <v>276</v>
      </c>
      <c r="E24" s="254" t="s">
        <v>599</v>
      </c>
      <c r="F24" s="254" t="s">
        <v>152</v>
      </c>
      <c r="G24" s="254"/>
      <c r="H24" s="254"/>
      <c r="I24" s="254"/>
      <c r="J24" s="254"/>
      <c r="K24" s="254"/>
      <c r="L24" s="254"/>
      <c r="M24" s="254"/>
      <c r="N24" s="258" t="s">
        <v>277</v>
      </c>
      <c r="O24" s="257" t="s">
        <v>278</v>
      </c>
      <c r="P24" s="257"/>
    </row>
    <row r="25" spans="1:16" ht="102" customHeight="1">
      <c r="A25" s="252">
        <v>23</v>
      </c>
      <c r="B25" s="257" t="s">
        <v>279</v>
      </c>
      <c r="C25" s="257" t="s">
        <v>280</v>
      </c>
      <c r="D25" s="257" t="s">
        <v>281</v>
      </c>
      <c r="E25" s="254" t="s">
        <v>599</v>
      </c>
      <c r="F25" s="254" t="s">
        <v>152</v>
      </c>
      <c r="G25" s="254"/>
      <c r="H25" s="254"/>
      <c r="I25" s="254"/>
      <c r="J25" s="254"/>
      <c r="K25" s="254"/>
      <c r="L25" s="254"/>
      <c r="M25" s="254"/>
      <c r="N25" s="258" t="s">
        <v>282</v>
      </c>
      <c r="O25" s="257" t="s">
        <v>283</v>
      </c>
      <c r="P25" s="257"/>
    </row>
    <row r="26" spans="1:16" ht="63.75">
      <c r="A26" s="252">
        <v>24</v>
      </c>
      <c r="B26" s="257" t="s">
        <v>284</v>
      </c>
      <c r="C26" s="257" t="s">
        <v>285</v>
      </c>
      <c r="D26" s="263" t="s">
        <v>286</v>
      </c>
      <c r="E26" s="254" t="s">
        <v>599</v>
      </c>
      <c r="F26" s="254" t="s">
        <v>152</v>
      </c>
      <c r="G26" s="254"/>
      <c r="H26" s="254"/>
      <c r="I26" s="254"/>
      <c r="J26" s="254"/>
      <c r="K26" s="254"/>
      <c r="L26" s="254"/>
      <c r="M26" s="254"/>
      <c r="N26" s="258" t="s">
        <v>287</v>
      </c>
      <c r="O26" s="257" t="s">
        <v>288</v>
      </c>
      <c r="P26" s="257"/>
    </row>
    <row r="27" spans="1:16" ht="63.75">
      <c r="A27" s="252">
        <v>25</v>
      </c>
      <c r="B27" s="257" t="s">
        <v>289</v>
      </c>
      <c r="C27" s="257" t="s">
        <v>290</v>
      </c>
      <c r="D27" s="257" t="s">
        <v>291</v>
      </c>
      <c r="E27" s="254" t="s">
        <v>599</v>
      </c>
      <c r="F27" s="254" t="s">
        <v>152</v>
      </c>
      <c r="G27" s="254"/>
      <c r="H27" s="254"/>
      <c r="I27" s="254"/>
      <c r="J27" s="254"/>
      <c r="K27" s="254"/>
      <c r="L27" s="254"/>
      <c r="M27" s="254"/>
      <c r="N27" s="258" t="s">
        <v>292</v>
      </c>
      <c r="O27" s="257" t="s">
        <v>293</v>
      </c>
      <c r="P27" s="257"/>
    </row>
    <row r="28" spans="1:16" ht="63.75">
      <c r="A28" s="252">
        <v>26</v>
      </c>
      <c r="B28" s="257" t="s">
        <v>294</v>
      </c>
      <c r="C28" s="257" t="s">
        <v>295</v>
      </c>
      <c r="D28" s="263" t="s">
        <v>296</v>
      </c>
      <c r="E28" s="254" t="s">
        <v>599</v>
      </c>
      <c r="F28" s="254" t="s">
        <v>152</v>
      </c>
      <c r="G28" s="254"/>
      <c r="H28" s="254"/>
      <c r="I28" s="254"/>
      <c r="J28" s="254"/>
      <c r="K28" s="254"/>
      <c r="L28" s="254"/>
      <c r="M28" s="254"/>
      <c r="N28" s="258" t="s">
        <v>292</v>
      </c>
      <c r="O28" s="257" t="s">
        <v>297</v>
      </c>
      <c r="P28" s="257"/>
    </row>
    <row r="29" spans="1:16" ht="38.25">
      <c r="A29" s="252">
        <v>27</v>
      </c>
      <c r="B29" s="257" t="s">
        <v>619</v>
      </c>
      <c r="C29" s="257" t="s">
        <v>620</v>
      </c>
      <c r="D29" s="263" t="s">
        <v>298</v>
      </c>
      <c r="E29" s="254" t="s">
        <v>599</v>
      </c>
      <c r="F29" s="254"/>
      <c r="G29" s="254"/>
      <c r="H29" s="254"/>
      <c r="I29" s="254"/>
      <c r="J29" s="254"/>
      <c r="K29" s="254"/>
      <c r="L29" s="254"/>
      <c r="M29" s="254"/>
      <c r="N29" s="258"/>
      <c r="O29" s="257" t="s">
        <v>299</v>
      </c>
      <c r="P29" s="257" t="s">
        <v>300</v>
      </c>
    </row>
    <row r="30" spans="1:16" ht="51">
      <c r="A30" s="252">
        <v>28</v>
      </c>
      <c r="B30" s="257" t="s">
        <v>352</v>
      </c>
      <c r="C30" s="257" t="s">
        <v>618</v>
      </c>
      <c r="D30" s="257" t="s">
        <v>301</v>
      </c>
      <c r="E30" s="254" t="s">
        <v>599</v>
      </c>
      <c r="F30" s="254"/>
      <c r="G30" s="254"/>
      <c r="H30" s="254"/>
      <c r="I30" s="254"/>
      <c r="J30" s="254"/>
      <c r="K30" s="254"/>
      <c r="L30" s="254"/>
      <c r="M30" s="254"/>
      <c r="N30" s="258" t="s">
        <v>302</v>
      </c>
      <c r="O30" s="257" t="s">
        <v>303</v>
      </c>
      <c r="P30" s="257" t="s">
        <v>304</v>
      </c>
    </row>
    <row r="31" spans="1:16" ht="51">
      <c r="A31" s="252">
        <v>29</v>
      </c>
      <c r="B31" s="257" t="s">
        <v>353</v>
      </c>
      <c r="C31" s="257" t="s">
        <v>617</v>
      </c>
      <c r="D31" s="257" t="s">
        <v>305</v>
      </c>
      <c r="E31" s="254" t="s">
        <v>599</v>
      </c>
      <c r="F31" s="254"/>
      <c r="G31" s="254"/>
      <c r="H31" s="254"/>
      <c r="I31" s="254"/>
      <c r="J31" s="254"/>
      <c r="K31" s="254"/>
      <c r="L31" s="254"/>
      <c r="M31" s="254"/>
      <c r="N31" s="258" t="s">
        <v>306</v>
      </c>
      <c r="O31" s="257" t="s">
        <v>307</v>
      </c>
      <c r="P31" s="257" t="s">
        <v>308</v>
      </c>
    </row>
    <row r="32" spans="1:16" ht="89.25">
      <c r="A32" s="252">
        <v>30</v>
      </c>
      <c r="B32" s="257" t="s">
        <v>309</v>
      </c>
      <c r="C32" s="257" t="s">
        <v>310</v>
      </c>
      <c r="D32" s="257" t="s">
        <v>311</v>
      </c>
      <c r="E32" s="254" t="s">
        <v>599</v>
      </c>
      <c r="F32" s="254" t="s">
        <v>153</v>
      </c>
      <c r="G32" s="254"/>
      <c r="H32" s="254"/>
      <c r="I32" s="254"/>
      <c r="J32" s="254"/>
      <c r="K32" s="254"/>
      <c r="L32" s="254"/>
      <c r="M32" s="254"/>
      <c r="N32" s="258" t="s">
        <v>312</v>
      </c>
      <c r="O32" s="257" t="s">
        <v>334</v>
      </c>
      <c r="P32" s="257" t="s">
        <v>658</v>
      </c>
    </row>
    <row r="33" spans="1:16" ht="25.5">
      <c r="A33" s="252">
        <v>31</v>
      </c>
      <c r="B33" s="257" t="s">
        <v>627</v>
      </c>
      <c r="C33" s="257" t="s">
        <v>313</v>
      </c>
      <c r="D33" s="257" t="s">
        <v>314</v>
      </c>
      <c r="E33" s="254" t="s">
        <v>599</v>
      </c>
      <c r="F33" s="254"/>
      <c r="G33" s="254"/>
      <c r="H33" s="254"/>
      <c r="I33" s="254"/>
      <c r="J33" s="254"/>
      <c r="K33" s="254"/>
      <c r="L33" s="254"/>
      <c r="M33" s="254"/>
      <c r="N33" s="258"/>
      <c r="O33" s="257" t="s">
        <v>334</v>
      </c>
      <c r="P33" s="257" t="s">
        <v>658</v>
      </c>
    </row>
    <row r="34" spans="1:16" ht="25.5">
      <c r="A34" s="252">
        <v>32</v>
      </c>
      <c r="B34" s="257" t="s">
        <v>628</v>
      </c>
      <c r="C34" s="257" t="s">
        <v>315</v>
      </c>
      <c r="D34" s="257" t="s">
        <v>316</v>
      </c>
      <c r="E34" s="254" t="s">
        <v>599</v>
      </c>
      <c r="F34" s="254"/>
      <c r="G34" s="254"/>
      <c r="H34" s="254"/>
      <c r="I34" s="254"/>
      <c r="J34" s="254"/>
      <c r="K34" s="254"/>
      <c r="L34" s="254"/>
      <c r="M34" s="254"/>
      <c r="N34" s="258" t="s">
        <v>317</v>
      </c>
      <c r="O34" s="257" t="s">
        <v>334</v>
      </c>
      <c r="P34" s="257" t="s">
        <v>658</v>
      </c>
    </row>
    <row r="35" spans="1:16" ht="25.5">
      <c r="A35" s="252">
        <v>33</v>
      </c>
      <c r="B35" s="257" t="s">
        <v>629</v>
      </c>
      <c r="C35" s="257" t="s">
        <v>318</v>
      </c>
      <c r="D35" s="257" t="s">
        <v>319</v>
      </c>
      <c r="E35" s="254" t="s">
        <v>599</v>
      </c>
      <c r="F35" s="254"/>
      <c r="G35" s="254"/>
      <c r="H35" s="254"/>
      <c r="I35" s="254"/>
      <c r="J35" s="254"/>
      <c r="K35" s="254"/>
      <c r="L35" s="254"/>
      <c r="M35" s="254"/>
      <c r="N35" s="258" t="s">
        <v>317</v>
      </c>
      <c r="O35" s="257" t="s">
        <v>334</v>
      </c>
      <c r="P35" s="257" t="s">
        <v>658</v>
      </c>
    </row>
    <row r="36" spans="1:16" ht="25.5">
      <c r="A36" s="252">
        <v>34</v>
      </c>
      <c r="B36" s="257" t="s">
        <v>630</v>
      </c>
      <c r="C36" s="257" t="s">
        <v>320</v>
      </c>
      <c r="D36" s="257" t="s">
        <v>321</v>
      </c>
      <c r="E36" s="254" t="s">
        <v>599</v>
      </c>
      <c r="F36" s="254"/>
      <c r="G36" s="254"/>
      <c r="H36" s="254"/>
      <c r="I36" s="254"/>
      <c r="J36" s="254"/>
      <c r="K36" s="254"/>
      <c r="L36" s="254"/>
      <c r="M36" s="254"/>
      <c r="N36" s="258" t="s">
        <v>322</v>
      </c>
      <c r="O36" s="257" t="s">
        <v>334</v>
      </c>
      <c r="P36" s="257" t="s">
        <v>658</v>
      </c>
    </row>
    <row r="37" spans="1:16" ht="25.5">
      <c r="A37" s="252">
        <v>35</v>
      </c>
      <c r="B37" s="257" t="s">
        <v>631</v>
      </c>
      <c r="C37" s="257" t="s">
        <v>323</v>
      </c>
      <c r="D37" s="257" t="s">
        <v>324</v>
      </c>
      <c r="E37" s="254" t="s">
        <v>599</v>
      </c>
      <c r="F37" s="254"/>
      <c r="G37" s="254"/>
      <c r="H37" s="254"/>
      <c r="I37" s="254"/>
      <c r="J37" s="254"/>
      <c r="K37" s="254"/>
      <c r="L37" s="254"/>
      <c r="M37" s="254"/>
      <c r="N37" s="258" t="s">
        <v>325</v>
      </c>
      <c r="O37" s="257" t="s">
        <v>334</v>
      </c>
      <c r="P37" s="257" t="s">
        <v>658</v>
      </c>
    </row>
    <row r="38" spans="1:16" ht="25.5">
      <c r="A38" s="252">
        <v>36</v>
      </c>
      <c r="B38" s="257" t="s">
        <v>643</v>
      </c>
      <c r="C38" s="257" t="s">
        <v>326</v>
      </c>
      <c r="D38" s="257" t="s">
        <v>327</v>
      </c>
      <c r="E38" s="254" t="s">
        <v>599</v>
      </c>
      <c r="F38" s="254"/>
      <c r="G38" s="254"/>
      <c r="H38" s="254"/>
      <c r="I38" s="254"/>
      <c r="J38" s="254"/>
      <c r="K38" s="254"/>
      <c r="L38" s="254"/>
      <c r="M38" s="254"/>
      <c r="N38" s="258" t="s">
        <v>328</v>
      </c>
      <c r="O38" s="257" t="s">
        <v>334</v>
      </c>
      <c r="P38" s="257" t="s">
        <v>658</v>
      </c>
    </row>
    <row r="39" spans="1:16" ht="63.75">
      <c r="A39" s="252">
        <v>37</v>
      </c>
      <c r="B39" s="257" t="s">
        <v>329</v>
      </c>
      <c r="C39" s="257" t="s">
        <v>330</v>
      </c>
      <c r="D39" s="257" t="s">
        <v>331</v>
      </c>
      <c r="E39" s="254" t="s">
        <v>599</v>
      </c>
      <c r="F39" s="254" t="s">
        <v>153</v>
      </c>
      <c r="G39" s="254"/>
      <c r="H39" s="254"/>
      <c r="I39" s="254"/>
      <c r="J39" s="254"/>
      <c r="K39" s="254"/>
      <c r="L39" s="254"/>
      <c r="M39" s="254"/>
      <c r="N39" s="258" t="s">
        <v>328</v>
      </c>
      <c r="O39" s="257" t="s">
        <v>334</v>
      </c>
      <c r="P39" s="257" t="s">
        <v>658</v>
      </c>
    </row>
    <row r="40" spans="1:16" ht="102">
      <c r="A40" s="252">
        <v>38</v>
      </c>
      <c r="B40" s="257" t="s">
        <v>246</v>
      </c>
      <c r="C40" s="257" t="s">
        <v>245</v>
      </c>
      <c r="D40" s="261" t="s">
        <v>247</v>
      </c>
      <c r="E40" s="254" t="s">
        <v>599</v>
      </c>
      <c r="F40" s="254" t="s">
        <v>153</v>
      </c>
      <c r="G40" s="254"/>
      <c r="H40" s="254"/>
      <c r="I40" s="254"/>
      <c r="J40" s="254"/>
      <c r="K40" s="254"/>
      <c r="L40" s="254"/>
      <c r="M40" s="254"/>
      <c r="N40" s="258"/>
      <c r="O40" s="257" t="s">
        <v>403</v>
      </c>
      <c r="P40" s="257" t="s">
        <v>658</v>
      </c>
    </row>
  </sheetData>
  <mergeCells count="8">
    <mergeCell ref="E1:M1"/>
    <mergeCell ref="N1:N2"/>
    <mergeCell ref="O1:O2"/>
    <mergeCell ref="P1:P2"/>
    <mergeCell ref="A1:A2"/>
    <mergeCell ref="B1:B2"/>
    <mergeCell ref="C1:C2"/>
    <mergeCell ref="D1:D2"/>
  </mergeCells>
  <printOptions/>
  <pageMargins left="0.25" right="0.25" top="1" bottom="1" header="0.5" footer="0.5"/>
  <pageSetup fitToHeight="20" fitToWidth="1" horizontalDpi="600" verticalDpi="600" orientation="landscape" scale="66" r:id="rId1"/>
  <headerFooter alignWithMargins="0">
    <oddHeader>&amp;C&amp;"Times New Roman,Bold"&amp;12LAT Level Test Case Definitions&amp;R7 July 07
v23</oddHeader>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AJ107"/>
  <sheetViews>
    <sheetView tabSelected="1" workbookViewId="0" topLeftCell="A1">
      <selection activeCell="AI61" sqref="AI61"/>
    </sheetView>
  </sheetViews>
  <sheetFormatPr defaultColWidth="9.140625" defaultRowHeight="12.75"/>
  <cols>
    <col min="1" max="1" width="1.421875" style="117" customWidth="1"/>
    <col min="2" max="2" width="45.421875" style="117" customWidth="1"/>
    <col min="3" max="3" width="5.421875" style="117" bestFit="1" customWidth="1"/>
    <col min="4" max="20" width="3.28125" style="117" customWidth="1"/>
    <col min="21" max="21" width="3.28125" style="117" bestFit="1" customWidth="1"/>
    <col min="22" max="37" width="3.28125" style="117" customWidth="1"/>
    <col min="38" max="16384" width="9.140625" style="117" customWidth="1"/>
  </cols>
  <sheetData>
    <row r="1" spans="2:36" ht="14.25" customHeight="1" thickBot="1" thickTop="1">
      <c r="B1" s="146"/>
      <c r="C1" s="192" t="s">
        <v>595</v>
      </c>
      <c r="D1" s="276" t="s">
        <v>596</v>
      </c>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8"/>
    </row>
    <row r="2" spans="2:36" ht="78" customHeight="1" thickBot="1" thickTop="1">
      <c r="B2" s="140" t="s">
        <v>60</v>
      </c>
      <c r="C2" s="193" t="s">
        <v>59</v>
      </c>
      <c r="D2" s="137" t="s">
        <v>54</v>
      </c>
      <c r="E2" s="138" t="s">
        <v>35</v>
      </c>
      <c r="F2" s="138" t="s">
        <v>56</v>
      </c>
      <c r="G2" s="138" t="s">
        <v>55</v>
      </c>
      <c r="H2" s="138" t="s">
        <v>57</v>
      </c>
      <c r="I2" s="138" t="s">
        <v>58</v>
      </c>
      <c r="J2" s="138" t="s">
        <v>42</v>
      </c>
      <c r="K2" s="138" t="s">
        <v>343</v>
      </c>
      <c r="L2" s="138" t="s">
        <v>145</v>
      </c>
      <c r="M2" s="138" t="s">
        <v>38</v>
      </c>
      <c r="N2" s="138" t="s">
        <v>41</v>
      </c>
      <c r="O2" s="138" t="s">
        <v>40</v>
      </c>
      <c r="P2" s="138" t="s">
        <v>61</v>
      </c>
      <c r="Q2" s="138" t="s">
        <v>36</v>
      </c>
      <c r="R2" s="138" t="s">
        <v>198</v>
      </c>
      <c r="S2" s="138" t="s">
        <v>63</v>
      </c>
      <c r="T2" s="138" t="s">
        <v>64</v>
      </c>
      <c r="U2" s="138" t="s">
        <v>199</v>
      </c>
      <c r="V2" s="138" t="s">
        <v>37</v>
      </c>
      <c r="W2" s="138" t="s">
        <v>44</v>
      </c>
      <c r="X2" s="138" t="s">
        <v>45</v>
      </c>
      <c r="Y2" s="138" t="s">
        <v>77</v>
      </c>
      <c r="Z2" s="138" t="s">
        <v>39</v>
      </c>
      <c r="AA2" s="138" t="s">
        <v>78</v>
      </c>
      <c r="AB2" s="138" t="s">
        <v>81</v>
      </c>
      <c r="AC2" s="138" t="s">
        <v>79</v>
      </c>
      <c r="AD2" s="138" t="s">
        <v>108</v>
      </c>
      <c r="AE2" s="138" t="s">
        <v>80</v>
      </c>
      <c r="AF2" s="138" t="s">
        <v>82</v>
      </c>
      <c r="AG2" s="138" t="s">
        <v>83</v>
      </c>
      <c r="AH2" s="138" t="s">
        <v>84</v>
      </c>
      <c r="AI2" s="138" t="s">
        <v>85</v>
      </c>
      <c r="AJ2" s="139" t="s">
        <v>43</v>
      </c>
    </row>
    <row r="3" spans="2:36" ht="13.5" thickTop="1">
      <c r="B3" s="147" t="s">
        <v>105</v>
      </c>
      <c r="C3" s="18" t="s">
        <v>599</v>
      </c>
      <c r="D3" s="17" t="s">
        <v>599</v>
      </c>
      <c r="E3" s="15"/>
      <c r="F3" s="15"/>
      <c r="G3" s="15"/>
      <c r="H3" s="15"/>
      <c r="I3" s="15"/>
      <c r="J3" s="15"/>
      <c r="K3" s="15"/>
      <c r="L3" s="15"/>
      <c r="M3" s="18"/>
      <c r="N3" s="18"/>
      <c r="O3" s="15" t="s">
        <v>599</v>
      </c>
      <c r="P3" s="15"/>
      <c r="Q3" s="15"/>
      <c r="R3" s="18" t="s">
        <v>599</v>
      </c>
      <c r="S3" s="15"/>
      <c r="T3" s="15"/>
      <c r="U3" s="18" t="s">
        <v>599</v>
      </c>
      <c r="V3" s="18"/>
      <c r="W3" s="15"/>
      <c r="X3" s="18"/>
      <c r="Y3" s="18"/>
      <c r="Z3" s="18"/>
      <c r="AA3" s="18"/>
      <c r="AB3" s="18"/>
      <c r="AC3" s="18"/>
      <c r="AD3" s="15"/>
      <c r="AE3" s="18"/>
      <c r="AF3" s="15" t="s">
        <v>599</v>
      </c>
      <c r="AG3" s="15"/>
      <c r="AH3" s="15" t="s">
        <v>599</v>
      </c>
      <c r="AI3" s="15"/>
      <c r="AJ3" s="19" t="s">
        <v>599</v>
      </c>
    </row>
    <row r="4" spans="2:36" ht="12.75">
      <c r="B4" s="148" t="s">
        <v>106</v>
      </c>
      <c r="C4" s="31"/>
      <c r="D4" s="30"/>
      <c r="E4" s="28" t="s">
        <v>599</v>
      </c>
      <c r="F4" s="28" t="s">
        <v>599</v>
      </c>
      <c r="G4" s="28" t="s">
        <v>599</v>
      </c>
      <c r="H4" s="28" t="s">
        <v>599</v>
      </c>
      <c r="I4" s="28"/>
      <c r="J4" s="28" t="s">
        <v>599</v>
      </c>
      <c r="K4" s="28"/>
      <c r="L4" s="28" t="s">
        <v>599</v>
      </c>
      <c r="M4" s="31" t="s">
        <v>599</v>
      </c>
      <c r="N4" s="31" t="s">
        <v>599</v>
      </c>
      <c r="O4" s="28"/>
      <c r="P4" s="28"/>
      <c r="Q4" s="28"/>
      <c r="R4" s="31"/>
      <c r="S4" s="28"/>
      <c r="T4" s="28"/>
      <c r="U4" s="31"/>
      <c r="V4" s="31"/>
      <c r="W4" s="28"/>
      <c r="X4" s="31" t="s">
        <v>599</v>
      </c>
      <c r="Y4" s="31"/>
      <c r="Z4" s="31" t="s">
        <v>599</v>
      </c>
      <c r="AA4" s="31"/>
      <c r="AB4" s="31" t="s">
        <v>599</v>
      </c>
      <c r="AC4" s="31"/>
      <c r="AD4" s="28" t="s">
        <v>599</v>
      </c>
      <c r="AE4" s="31"/>
      <c r="AF4" s="28"/>
      <c r="AG4" s="28"/>
      <c r="AH4" s="28"/>
      <c r="AI4" s="28"/>
      <c r="AJ4" s="32"/>
    </row>
    <row r="5" spans="2:36" ht="12.75">
      <c r="B5" s="147" t="s">
        <v>48</v>
      </c>
      <c r="C5" s="18">
        <v>1</v>
      </c>
      <c r="D5" s="17">
        <v>1</v>
      </c>
      <c r="E5" s="15">
        <v>2</v>
      </c>
      <c r="F5" s="15">
        <v>2</v>
      </c>
      <c r="G5" s="15">
        <v>2</v>
      </c>
      <c r="H5" s="15">
        <v>2</v>
      </c>
      <c r="I5" s="15" t="s">
        <v>599</v>
      </c>
      <c r="J5" s="15">
        <v>2</v>
      </c>
      <c r="K5" s="15" t="s">
        <v>599</v>
      </c>
      <c r="L5" s="15">
        <v>2</v>
      </c>
      <c r="M5" s="15">
        <v>2</v>
      </c>
      <c r="N5" s="15">
        <v>2</v>
      </c>
      <c r="O5" s="15">
        <v>1</v>
      </c>
      <c r="P5" s="15"/>
      <c r="Q5" s="15" t="s">
        <v>599</v>
      </c>
      <c r="R5" s="15">
        <v>1</v>
      </c>
      <c r="S5" s="15" t="s">
        <v>599</v>
      </c>
      <c r="T5" s="15"/>
      <c r="U5" s="15">
        <v>1</v>
      </c>
      <c r="V5" s="15" t="s">
        <v>599</v>
      </c>
      <c r="W5" s="15"/>
      <c r="X5" s="15">
        <v>2</v>
      </c>
      <c r="Y5" s="18" t="s">
        <v>599</v>
      </c>
      <c r="Z5" s="15">
        <v>2</v>
      </c>
      <c r="AA5" s="18"/>
      <c r="AB5" s="15">
        <v>2</v>
      </c>
      <c r="AC5" s="18"/>
      <c r="AD5" s="15">
        <v>2</v>
      </c>
      <c r="AE5" s="18" t="s">
        <v>599</v>
      </c>
      <c r="AF5" s="15">
        <v>1</v>
      </c>
      <c r="AG5" s="15"/>
      <c r="AH5" s="15">
        <v>1</v>
      </c>
      <c r="AI5" s="15" t="s">
        <v>599</v>
      </c>
      <c r="AJ5" s="19">
        <v>1</v>
      </c>
    </row>
    <row r="6" spans="2:36" ht="12.75">
      <c r="B6" s="148" t="s">
        <v>49</v>
      </c>
      <c r="C6" s="31">
        <v>1</v>
      </c>
      <c r="D6" s="30">
        <v>1</v>
      </c>
      <c r="E6" s="28">
        <v>2</v>
      </c>
      <c r="F6" s="28">
        <v>2</v>
      </c>
      <c r="G6" s="28">
        <v>2</v>
      </c>
      <c r="H6" s="28">
        <v>2</v>
      </c>
      <c r="I6" s="28" t="s">
        <v>599</v>
      </c>
      <c r="J6" s="28">
        <v>2</v>
      </c>
      <c r="K6" s="28" t="s">
        <v>599</v>
      </c>
      <c r="L6" s="28">
        <v>2</v>
      </c>
      <c r="M6" s="28">
        <v>2</v>
      </c>
      <c r="N6" s="28">
        <v>2</v>
      </c>
      <c r="O6" s="28">
        <v>1</v>
      </c>
      <c r="P6" s="28"/>
      <c r="Q6" s="28" t="s">
        <v>599</v>
      </c>
      <c r="R6" s="28">
        <v>1</v>
      </c>
      <c r="S6" s="28"/>
      <c r="T6" s="28"/>
      <c r="U6" s="28">
        <v>1</v>
      </c>
      <c r="V6" s="28" t="s">
        <v>599</v>
      </c>
      <c r="W6" s="28" t="s">
        <v>599</v>
      </c>
      <c r="X6" s="28">
        <v>2</v>
      </c>
      <c r="Y6" s="31"/>
      <c r="Z6" s="28">
        <v>2</v>
      </c>
      <c r="AA6" s="31" t="s">
        <v>599</v>
      </c>
      <c r="AB6" s="28">
        <v>2</v>
      </c>
      <c r="AC6" s="31" t="s">
        <v>599</v>
      </c>
      <c r="AD6" s="28">
        <v>2</v>
      </c>
      <c r="AE6" s="31"/>
      <c r="AF6" s="28">
        <v>1</v>
      </c>
      <c r="AG6" s="28" t="s">
        <v>599</v>
      </c>
      <c r="AH6" s="28">
        <v>1</v>
      </c>
      <c r="AI6" s="28"/>
      <c r="AJ6" s="32">
        <v>1</v>
      </c>
    </row>
    <row r="7" spans="2:36" ht="12.75">
      <c r="B7" s="149" t="s">
        <v>50</v>
      </c>
      <c r="C7" s="12">
        <v>1</v>
      </c>
      <c r="D7" s="9">
        <v>1</v>
      </c>
      <c r="E7" s="6"/>
      <c r="F7" s="6"/>
      <c r="G7" s="6"/>
      <c r="H7" s="6"/>
      <c r="I7" s="6"/>
      <c r="J7" s="6"/>
      <c r="K7" s="6"/>
      <c r="L7" s="6"/>
      <c r="M7" s="12"/>
      <c r="N7" s="12"/>
      <c r="O7" s="12">
        <v>1</v>
      </c>
      <c r="P7" s="6"/>
      <c r="Q7" s="6"/>
      <c r="R7" s="12">
        <v>1</v>
      </c>
      <c r="S7" s="6"/>
      <c r="T7" s="6"/>
      <c r="U7" s="12">
        <v>1</v>
      </c>
      <c r="V7" s="6"/>
      <c r="W7" s="6"/>
      <c r="X7" s="12"/>
      <c r="Y7" s="12"/>
      <c r="Z7" s="12"/>
      <c r="AA7" s="12"/>
      <c r="AB7" s="12"/>
      <c r="AC7" s="12"/>
      <c r="AD7" s="12"/>
      <c r="AE7" s="12"/>
      <c r="AF7" s="12">
        <v>1</v>
      </c>
      <c r="AG7" s="6"/>
      <c r="AH7" s="12">
        <v>1</v>
      </c>
      <c r="AI7" s="6"/>
      <c r="AJ7" s="7">
        <v>1</v>
      </c>
    </row>
    <row r="8" spans="2:36" ht="12.75">
      <c r="B8" s="148" t="s">
        <v>51</v>
      </c>
      <c r="C8" s="31">
        <v>1</v>
      </c>
      <c r="D8" s="30">
        <v>1</v>
      </c>
      <c r="E8" s="28"/>
      <c r="F8" s="28"/>
      <c r="G8" s="28"/>
      <c r="H8" s="28"/>
      <c r="I8" s="28"/>
      <c r="J8" s="28"/>
      <c r="K8" s="28"/>
      <c r="L8" s="28"/>
      <c r="M8" s="31"/>
      <c r="N8" s="31"/>
      <c r="O8" s="31">
        <v>1</v>
      </c>
      <c r="P8" s="28"/>
      <c r="Q8" s="28"/>
      <c r="R8" s="31">
        <v>1</v>
      </c>
      <c r="S8" s="28"/>
      <c r="T8" s="28"/>
      <c r="U8" s="31">
        <v>1</v>
      </c>
      <c r="V8" s="28"/>
      <c r="W8" s="28"/>
      <c r="X8" s="31"/>
      <c r="Y8" s="31"/>
      <c r="Z8" s="31"/>
      <c r="AA8" s="31"/>
      <c r="AB8" s="31"/>
      <c r="AC8" s="31"/>
      <c r="AD8" s="31"/>
      <c r="AE8" s="31"/>
      <c r="AF8" s="31">
        <v>1</v>
      </c>
      <c r="AG8" s="28"/>
      <c r="AH8" s="31">
        <v>1</v>
      </c>
      <c r="AI8" s="28"/>
      <c r="AJ8" s="29">
        <v>1</v>
      </c>
    </row>
    <row r="9" spans="2:36" ht="12.75">
      <c r="B9" s="149" t="s">
        <v>52</v>
      </c>
      <c r="C9" s="12">
        <v>1</v>
      </c>
      <c r="D9" s="9">
        <v>1</v>
      </c>
      <c r="E9" s="6"/>
      <c r="F9" s="6"/>
      <c r="G9" s="6"/>
      <c r="H9" s="6"/>
      <c r="I9" s="6"/>
      <c r="J9" s="6"/>
      <c r="K9" s="6"/>
      <c r="L9" s="6"/>
      <c r="M9" s="12"/>
      <c r="N9" s="12"/>
      <c r="O9" s="12">
        <v>1</v>
      </c>
      <c r="P9" s="6"/>
      <c r="Q9" s="6"/>
      <c r="R9" s="12">
        <v>1</v>
      </c>
      <c r="S9" s="6"/>
      <c r="T9" s="6"/>
      <c r="U9" s="12">
        <v>1</v>
      </c>
      <c r="V9" s="6"/>
      <c r="W9" s="6"/>
      <c r="X9" s="12"/>
      <c r="Y9" s="12"/>
      <c r="Z9" s="12"/>
      <c r="AA9" s="12"/>
      <c r="AB9" s="12"/>
      <c r="AC9" s="12"/>
      <c r="AD9" s="12"/>
      <c r="AE9" s="12"/>
      <c r="AF9" s="12">
        <v>1</v>
      </c>
      <c r="AG9" s="6"/>
      <c r="AH9" s="12">
        <v>1</v>
      </c>
      <c r="AI9" s="6"/>
      <c r="AJ9" s="7">
        <v>1</v>
      </c>
    </row>
    <row r="10" spans="2:36" ht="12.75">
      <c r="B10" s="148" t="s">
        <v>53</v>
      </c>
      <c r="C10" s="31">
        <v>1</v>
      </c>
      <c r="D10" s="30">
        <v>1</v>
      </c>
      <c r="E10" s="28"/>
      <c r="F10" s="28"/>
      <c r="G10" s="28"/>
      <c r="H10" s="28"/>
      <c r="I10" s="28"/>
      <c r="J10" s="28"/>
      <c r="K10" s="28"/>
      <c r="L10" s="28"/>
      <c r="M10" s="31"/>
      <c r="N10" s="31"/>
      <c r="O10" s="31">
        <v>1</v>
      </c>
      <c r="P10" s="28"/>
      <c r="Q10" s="28"/>
      <c r="R10" s="31">
        <v>1</v>
      </c>
      <c r="S10" s="28"/>
      <c r="T10" s="28"/>
      <c r="U10" s="31">
        <v>1</v>
      </c>
      <c r="V10" s="28"/>
      <c r="W10" s="28"/>
      <c r="X10" s="31"/>
      <c r="Y10" s="31"/>
      <c r="Z10" s="31"/>
      <c r="AA10" s="31"/>
      <c r="AB10" s="31"/>
      <c r="AC10" s="31"/>
      <c r="AD10" s="31"/>
      <c r="AE10" s="31"/>
      <c r="AF10" s="31">
        <v>1</v>
      </c>
      <c r="AG10" s="28"/>
      <c r="AH10" s="31">
        <v>1</v>
      </c>
      <c r="AI10" s="28"/>
      <c r="AJ10" s="29">
        <v>1</v>
      </c>
    </row>
    <row r="11" spans="2:36" ht="12.75">
      <c r="B11" s="149" t="s">
        <v>46</v>
      </c>
      <c r="C11" s="12">
        <v>1</v>
      </c>
      <c r="D11" s="9">
        <v>1</v>
      </c>
      <c r="E11" s="6"/>
      <c r="F11" s="6"/>
      <c r="G11" s="6"/>
      <c r="H11" s="6"/>
      <c r="I11" s="6"/>
      <c r="J11" s="6"/>
      <c r="K11" s="6"/>
      <c r="L11" s="6"/>
      <c r="M11" s="12"/>
      <c r="N11" s="12"/>
      <c r="O11" s="12">
        <v>1</v>
      </c>
      <c r="P11" s="6"/>
      <c r="Q11" s="6"/>
      <c r="R11" s="12">
        <v>1</v>
      </c>
      <c r="S11" s="6"/>
      <c r="T11" s="6"/>
      <c r="U11" s="12">
        <v>1</v>
      </c>
      <c r="V11" s="6"/>
      <c r="W11" s="6"/>
      <c r="X11" s="12"/>
      <c r="Y11" s="12"/>
      <c r="Z11" s="12"/>
      <c r="AA11" s="12"/>
      <c r="AB11" s="12"/>
      <c r="AC11" s="12"/>
      <c r="AD11" s="12"/>
      <c r="AE11" s="12"/>
      <c r="AF11" s="12">
        <v>1</v>
      </c>
      <c r="AG11" s="6"/>
      <c r="AH11" s="12">
        <v>1</v>
      </c>
      <c r="AI11" s="6"/>
      <c r="AJ11" s="7">
        <v>1</v>
      </c>
    </row>
    <row r="12" spans="2:36" ht="12.75">
      <c r="B12" s="148" t="s">
        <v>47</v>
      </c>
      <c r="C12" s="31">
        <v>1</v>
      </c>
      <c r="D12" s="30">
        <v>1</v>
      </c>
      <c r="E12" s="28"/>
      <c r="F12" s="28"/>
      <c r="G12" s="28"/>
      <c r="H12" s="28"/>
      <c r="I12" s="28"/>
      <c r="J12" s="28"/>
      <c r="K12" s="28"/>
      <c r="L12" s="28"/>
      <c r="M12" s="31"/>
      <c r="N12" s="31"/>
      <c r="O12" s="31">
        <v>1</v>
      </c>
      <c r="P12" s="28"/>
      <c r="Q12" s="28"/>
      <c r="R12" s="31">
        <v>1</v>
      </c>
      <c r="S12" s="28"/>
      <c r="T12" s="28"/>
      <c r="U12" s="31">
        <v>1</v>
      </c>
      <c r="V12" s="28"/>
      <c r="W12" s="28"/>
      <c r="X12" s="31"/>
      <c r="Y12" s="31"/>
      <c r="Z12" s="31"/>
      <c r="AA12" s="31"/>
      <c r="AB12" s="31"/>
      <c r="AC12" s="31"/>
      <c r="AD12" s="31"/>
      <c r="AE12" s="31"/>
      <c r="AF12" s="31">
        <v>1</v>
      </c>
      <c r="AG12" s="28"/>
      <c r="AH12" s="31">
        <v>1</v>
      </c>
      <c r="AI12" s="28"/>
      <c r="AJ12" s="29">
        <v>1</v>
      </c>
    </row>
    <row r="13" spans="2:36" ht="12.75">
      <c r="B13" s="149" t="s">
        <v>361</v>
      </c>
      <c r="C13" s="12">
        <v>1</v>
      </c>
      <c r="D13" s="9">
        <v>1</v>
      </c>
      <c r="E13" s="6"/>
      <c r="F13" s="6"/>
      <c r="G13" s="6"/>
      <c r="H13" s="6"/>
      <c r="I13" s="6"/>
      <c r="J13" s="6"/>
      <c r="K13" s="6"/>
      <c r="L13" s="6"/>
      <c r="M13" s="12"/>
      <c r="N13" s="12"/>
      <c r="O13" s="12">
        <v>1</v>
      </c>
      <c r="P13" s="6"/>
      <c r="Q13" s="6"/>
      <c r="R13" s="12">
        <v>1</v>
      </c>
      <c r="S13" s="6"/>
      <c r="T13" s="6"/>
      <c r="U13" s="12">
        <v>1</v>
      </c>
      <c r="V13" s="6"/>
      <c r="W13" s="6"/>
      <c r="X13" s="12"/>
      <c r="Y13" s="12"/>
      <c r="Z13" s="12"/>
      <c r="AA13" s="12"/>
      <c r="AB13" s="12"/>
      <c r="AC13" s="12"/>
      <c r="AD13" s="12"/>
      <c r="AE13" s="12"/>
      <c r="AF13" s="12">
        <v>1</v>
      </c>
      <c r="AG13" s="6"/>
      <c r="AH13" s="12">
        <v>1</v>
      </c>
      <c r="AI13" s="6"/>
      <c r="AJ13" s="7">
        <v>1</v>
      </c>
    </row>
    <row r="14" spans="2:36" ht="12.75">
      <c r="B14" s="148" t="s">
        <v>600</v>
      </c>
      <c r="C14" s="31">
        <v>13</v>
      </c>
      <c r="D14" s="30">
        <v>1</v>
      </c>
      <c r="E14" s="28">
        <v>2</v>
      </c>
      <c r="F14" s="28">
        <v>2</v>
      </c>
      <c r="G14" s="28">
        <v>2</v>
      </c>
      <c r="H14" s="28">
        <v>2</v>
      </c>
      <c r="I14" s="28" t="s">
        <v>599</v>
      </c>
      <c r="J14" s="28">
        <v>2</v>
      </c>
      <c r="K14" s="28" t="s">
        <v>599</v>
      </c>
      <c r="L14" s="28">
        <v>2</v>
      </c>
      <c r="M14" s="31">
        <v>2</v>
      </c>
      <c r="N14" s="31">
        <v>2</v>
      </c>
      <c r="O14" s="31">
        <v>13</v>
      </c>
      <c r="P14" s="28"/>
      <c r="Q14" s="28" t="s">
        <v>599</v>
      </c>
      <c r="R14" s="31">
        <v>13</v>
      </c>
      <c r="S14" s="28"/>
      <c r="T14" s="28"/>
      <c r="U14" s="31">
        <v>13</v>
      </c>
      <c r="V14" s="28" t="s">
        <v>599</v>
      </c>
      <c r="W14" s="28"/>
      <c r="X14" s="31">
        <v>13</v>
      </c>
      <c r="Y14" s="31"/>
      <c r="Z14" s="31">
        <v>13</v>
      </c>
      <c r="AA14" s="31"/>
      <c r="AB14" s="31">
        <v>13</v>
      </c>
      <c r="AC14" s="31"/>
      <c r="AD14" s="31">
        <v>13</v>
      </c>
      <c r="AE14" s="31"/>
      <c r="AF14" s="31">
        <v>13</v>
      </c>
      <c r="AG14" s="28"/>
      <c r="AH14" s="31">
        <v>13</v>
      </c>
      <c r="AI14" s="28"/>
      <c r="AJ14" s="29">
        <v>13</v>
      </c>
    </row>
    <row r="15" spans="2:36" ht="12.75">
      <c r="B15" s="230" t="s">
        <v>601</v>
      </c>
      <c r="C15" s="231">
        <v>13</v>
      </c>
      <c r="D15" s="8">
        <v>1</v>
      </c>
      <c r="E15" s="4">
        <v>2</v>
      </c>
      <c r="F15" s="4">
        <v>2</v>
      </c>
      <c r="G15" s="4">
        <v>2</v>
      </c>
      <c r="H15" s="4">
        <v>2</v>
      </c>
      <c r="I15" s="4" t="s">
        <v>599</v>
      </c>
      <c r="J15" s="4">
        <v>2</v>
      </c>
      <c r="K15" s="4" t="s">
        <v>599</v>
      </c>
      <c r="L15" s="4">
        <v>2</v>
      </c>
      <c r="M15" s="231">
        <v>2</v>
      </c>
      <c r="N15" s="231">
        <v>2</v>
      </c>
      <c r="O15" s="231">
        <v>13</v>
      </c>
      <c r="P15" s="4"/>
      <c r="Q15" s="4" t="s">
        <v>599</v>
      </c>
      <c r="R15" s="231">
        <v>13</v>
      </c>
      <c r="S15" s="4"/>
      <c r="T15" s="4"/>
      <c r="U15" s="231">
        <v>13</v>
      </c>
      <c r="V15" s="4" t="s">
        <v>599</v>
      </c>
      <c r="W15" s="4"/>
      <c r="X15" s="231">
        <v>13</v>
      </c>
      <c r="Y15" s="231"/>
      <c r="Z15" s="231">
        <v>13</v>
      </c>
      <c r="AA15" s="231" t="s">
        <v>599</v>
      </c>
      <c r="AB15" s="231">
        <v>13</v>
      </c>
      <c r="AC15" s="231"/>
      <c r="AD15" s="231">
        <v>13</v>
      </c>
      <c r="AE15" s="231"/>
      <c r="AF15" s="231">
        <v>13</v>
      </c>
      <c r="AG15" s="4"/>
      <c r="AH15" s="231">
        <v>13</v>
      </c>
      <c r="AI15" s="4"/>
      <c r="AJ15" s="232">
        <v>13</v>
      </c>
    </row>
    <row r="16" spans="2:36" ht="12.75">
      <c r="B16" s="148" t="s">
        <v>602</v>
      </c>
      <c r="C16" s="31">
        <v>13</v>
      </c>
      <c r="D16" s="30">
        <v>1</v>
      </c>
      <c r="E16" s="28"/>
      <c r="F16" s="28"/>
      <c r="G16" s="28"/>
      <c r="H16" s="28"/>
      <c r="I16" s="28"/>
      <c r="J16" s="28"/>
      <c r="K16" s="28"/>
      <c r="L16" s="28"/>
      <c r="M16" s="31"/>
      <c r="N16" s="31"/>
      <c r="O16" s="31">
        <v>13</v>
      </c>
      <c r="P16" s="28"/>
      <c r="Q16" s="28"/>
      <c r="R16" s="31">
        <v>13</v>
      </c>
      <c r="S16" s="28"/>
      <c r="T16" s="28"/>
      <c r="U16" s="31">
        <v>13</v>
      </c>
      <c r="V16" s="28"/>
      <c r="W16" s="28"/>
      <c r="X16" s="31"/>
      <c r="Y16" s="31"/>
      <c r="Z16" s="31"/>
      <c r="AA16" s="31"/>
      <c r="AB16" s="31"/>
      <c r="AC16" s="31"/>
      <c r="AD16" s="31"/>
      <c r="AE16" s="31"/>
      <c r="AF16" s="31">
        <v>13</v>
      </c>
      <c r="AG16" s="28"/>
      <c r="AH16" s="31">
        <v>13</v>
      </c>
      <c r="AI16" s="28"/>
      <c r="AJ16" s="29">
        <v>13</v>
      </c>
    </row>
    <row r="17" spans="2:36" ht="12.75">
      <c r="B17" s="230" t="s">
        <v>622</v>
      </c>
      <c r="C17" s="231">
        <v>13</v>
      </c>
      <c r="D17" s="8">
        <v>1</v>
      </c>
      <c r="E17" s="4"/>
      <c r="F17" s="4"/>
      <c r="G17" s="4"/>
      <c r="H17" s="4"/>
      <c r="I17" s="4"/>
      <c r="J17" s="4"/>
      <c r="K17" s="4"/>
      <c r="L17" s="4"/>
      <c r="M17" s="231"/>
      <c r="N17" s="231"/>
      <c r="O17" s="231">
        <v>13</v>
      </c>
      <c r="P17" s="4"/>
      <c r="Q17" s="4"/>
      <c r="R17" s="231">
        <v>13</v>
      </c>
      <c r="S17" s="4"/>
      <c r="T17" s="4"/>
      <c r="U17" s="231">
        <v>13</v>
      </c>
      <c r="V17" s="4"/>
      <c r="W17" s="4"/>
      <c r="X17" s="231"/>
      <c r="Y17" s="231"/>
      <c r="Z17" s="231"/>
      <c r="AA17" s="231"/>
      <c r="AB17" s="231"/>
      <c r="AC17" s="231"/>
      <c r="AD17" s="231"/>
      <c r="AE17" s="231"/>
      <c r="AF17" s="231">
        <v>13</v>
      </c>
      <c r="AG17" s="4"/>
      <c r="AH17" s="231">
        <v>13</v>
      </c>
      <c r="AI17" s="4"/>
      <c r="AJ17" s="232">
        <v>13</v>
      </c>
    </row>
    <row r="18" spans="2:36" ht="12.75">
      <c r="B18" s="150" t="s">
        <v>623</v>
      </c>
      <c r="C18" s="31">
        <v>13</v>
      </c>
      <c r="D18" s="30">
        <v>1</v>
      </c>
      <c r="E18" s="28"/>
      <c r="F18" s="28"/>
      <c r="G18" s="28"/>
      <c r="H18" s="28"/>
      <c r="I18" s="28"/>
      <c r="J18" s="28"/>
      <c r="K18" s="28"/>
      <c r="L18" s="28"/>
      <c r="M18" s="31"/>
      <c r="N18" s="31"/>
      <c r="O18" s="31">
        <v>13</v>
      </c>
      <c r="P18" s="28"/>
      <c r="Q18" s="28"/>
      <c r="R18" s="31">
        <v>13</v>
      </c>
      <c r="S18" s="28"/>
      <c r="T18" s="28"/>
      <c r="U18" s="31">
        <v>13</v>
      </c>
      <c r="V18" s="28"/>
      <c r="W18" s="28"/>
      <c r="X18" s="31"/>
      <c r="Y18" s="31"/>
      <c r="Z18" s="31"/>
      <c r="AA18" s="31"/>
      <c r="AB18" s="31"/>
      <c r="AC18" s="31"/>
      <c r="AD18" s="31"/>
      <c r="AE18" s="31"/>
      <c r="AF18" s="31">
        <v>13</v>
      </c>
      <c r="AG18" s="28"/>
      <c r="AH18" s="31">
        <v>13</v>
      </c>
      <c r="AI18" s="28"/>
      <c r="AJ18" s="29">
        <v>13</v>
      </c>
    </row>
    <row r="19" spans="2:36" ht="12.75">
      <c r="B19" s="230" t="s">
        <v>624</v>
      </c>
      <c r="C19" s="231">
        <v>1</v>
      </c>
      <c r="D19" s="8">
        <v>1</v>
      </c>
      <c r="E19" s="4"/>
      <c r="F19" s="4"/>
      <c r="G19" s="4"/>
      <c r="H19" s="4"/>
      <c r="I19" s="4"/>
      <c r="J19" s="4"/>
      <c r="K19" s="4"/>
      <c r="L19" s="4"/>
      <c r="M19" s="231"/>
      <c r="N19" s="231"/>
      <c r="O19" s="231">
        <v>1</v>
      </c>
      <c r="P19" s="4"/>
      <c r="Q19" s="4"/>
      <c r="R19" s="231">
        <v>1</v>
      </c>
      <c r="S19" s="4"/>
      <c r="T19" s="4"/>
      <c r="U19" s="231">
        <v>1</v>
      </c>
      <c r="V19" s="4"/>
      <c r="W19" s="4"/>
      <c r="X19" s="231"/>
      <c r="Y19" s="231"/>
      <c r="Z19" s="231"/>
      <c r="AA19" s="231"/>
      <c r="AB19" s="231"/>
      <c r="AC19" s="231"/>
      <c r="AD19" s="231"/>
      <c r="AE19" s="231"/>
      <c r="AF19" s="231">
        <v>1</v>
      </c>
      <c r="AG19" s="4"/>
      <c r="AH19" s="231">
        <v>1</v>
      </c>
      <c r="AI19" s="4"/>
      <c r="AJ19" s="232">
        <v>1</v>
      </c>
    </row>
    <row r="20" spans="2:36" ht="12.75">
      <c r="B20" s="150" t="s">
        <v>363</v>
      </c>
      <c r="C20" s="31">
        <v>1</v>
      </c>
      <c r="D20" s="30">
        <v>1</v>
      </c>
      <c r="E20" s="28"/>
      <c r="F20" s="28"/>
      <c r="G20" s="28"/>
      <c r="H20" s="28"/>
      <c r="I20" s="28"/>
      <c r="J20" s="28"/>
      <c r="K20" s="28"/>
      <c r="L20" s="28"/>
      <c r="M20" s="31"/>
      <c r="N20" s="31"/>
      <c r="O20" s="31">
        <v>1</v>
      </c>
      <c r="P20" s="28"/>
      <c r="Q20" s="28"/>
      <c r="R20" s="31">
        <v>1</v>
      </c>
      <c r="S20" s="28"/>
      <c r="T20" s="28"/>
      <c r="U20" s="31">
        <v>1</v>
      </c>
      <c r="V20" s="28"/>
      <c r="W20" s="28"/>
      <c r="X20" s="31"/>
      <c r="Y20" s="31"/>
      <c r="Z20" s="31"/>
      <c r="AA20" s="31"/>
      <c r="AB20" s="31"/>
      <c r="AC20" s="31"/>
      <c r="AD20" s="31"/>
      <c r="AE20" s="31"/>
      <c r="AF20" s="31">
        <v>1</v>
      </c>
      <c r="AG20" s="28"/>
      <c r="AH20" s="31">
        <v>1</v>
      </c>
      <c r="AI20" s="28"/>
      <c r="AJ20" s="29">
        <v>1</v>
      </c>
    </row>
    <row r="21" spans="2:36" ht="12.75">
      <c r="B21" s="230" t="s">
        <v>362</v>
      </c>
      <c r="C21" s="231">
        <v>1</v>
      </c>
      <c r="D21" s="8">
        <v>1</v>
      </c>
      <c r="E21" s="4"/>
      <c r="F21" s="4"/>
      <c r="G21" s="4"/>
      <c r="H21" s="4"/>
      <c r="I21" s="4"/>
      <c r="J21" s="4"/>
      <c r="K21" s="4"/>
      <c r="L21" s="4"/>
      <c r="M21" s="231"/>
      <c r="N21" s="231"/>
      <c r="O21" s="231">
        <v>1</v>
      </c>
      <c r="P21" s="4"/>
      <c r="Q21" s="4"/>
      <c r="R21" s="231">
        <v>1</v>
      </c>
      <c r="S21" s="4"/>
      <c r="T21" s="4"/>
      <c r="U21" s="231">
        <v>1</v>
      </c>
      <c r="V21" s="4"/>
      <c r="W21" s="4"/>
      <c r="X21" s="231"/>
      <c r="Y21" s="231"/>
      <c r="Z21" s="231"/>
      <c r="AA21" s="231"/>
      <c r="AB21" s="231"/>
      <c r="AC21" s="231"/>
      <c r="AD21" s="231"/>
      <c r="AE21" s="231"/>
      <c r="AF21" s="231">
        <v>1</v>
      </c>
      <c r="AG21" s="4"/>
      <c r="AH21" s="231">
        <v>1</v>
      </c>
      <c r="AI21" s="4"/>
      <c r="AJ21" s="232">
        <v>1</v>
      </c>
    </row>
    <row r="22" spans="2:36" ht="12.75">
      <c r="B22" s="150" t="s">
        <v>364</v>
      </c>
      <c r="C22" s="31">
        <v>1</v>
      </c>
      <c r="D22" s="30">
        <v>1</v>
      </c>
      <c r="E22" s="28"/>
      <c r="F22" s="28"/>
      <c r="G22" s="28"/>
      <c r="H22" s="28"/>
      <c r="I22" s="28"/>
      <c r="J22" s="28"/>
      <c r="K22" s="28"/>
      <c r="L22" s="28"/>
      <c r="M22" s="31"/>
      <c r="N22" s="31"/>
      <c r="O22" s="31">
        <v>1</v>
      </c>
      <c r="P22" s="28"/>
      <c r="Q22" s="28"/>
      <c r="R22" s="31">
        <v>1</v>
      </c>
      <c r="S22" s="28"/>
      <c r="T22" s="28"/>
      <c r="U22" s="31">
        <v>1</v>
      </c>
      <c r="V22" s="28"/>
      <c r="W22" s="28"/>
      <c r="X22" s="31"/>
      <c r="Y22" s="31"/>
      <c r="Z22" s="31"/>
      <c r="AA22" s="31"/>
      <c r="AB22" s="31"/>
      <c r="AC22" s="31"/>
      <c r="AD22" s="31"/>
      <c r="AE22" s="31"/>
      <c r="AF22" s="31">
        <v>1</v>
      </c>
      <c r="AG22" s="28"/>
      <c r="AH22" s="31">
        <v>1</v>
      </c>
      <c r="AI22" s="28"/>
      <c r="AJ22" s="29">
        <v>1</v>
      </c>
    </row>
    <row r="23" spans="2:36" ht="12.75">
      <c r="B23" s="149" t="s">
        <v>625</v>
      </c>
      <c r="C23" s="12">
        <v>1</v>
      </c>
      <c r="D23" s="9">
        <v>1</v>
      </c>
      <c r="E23" s="6"/>
      <c r="F23" s="6"/>
      <c r="G23" s="6"/>
      <c r="H23" s="6"/>
      <c r="I23" s="6"/>
      <c r="J23" s="6"/>
      <c r="K23" s="6"/>
      <c r="L23" s="6"/>
      <c r="M23" s="12"/>
      <c r="N23" s="12"/>
      <c r="O23" s="12">
        <v>1</v>
      </c>
      <c r="P23" s="6"/>
      <c r="Q23" s="6"/>
      <c r="R23" s="12">
        <v>1</v>
      </c>
      <c r="S23" s="6"/>
      <c r="T23" s="6"/>
      <c r="U23" s="12">
        <v>1</v>
      </c>
      <c r="V23" s="6"/>
      <c r="W23" s="6"/>
      <c r="X23" s="12"/>
      <c r="Y23" s="12"/>
      <c r="Z23" s="12"/>
      <c r="AA23" s="12"/>
      <c r="AB23" s="12"/>
      <c r="AC23" s="12"/>
      <c r="AD23" s="12"/>
      <c r="AE23" s="12"/>
      <c r="AF23" s="12">
        <v>1</v>
      </c>
      <c r="AG23" s="6"/>
      <c r="AH23" s="12">
        <v>1</v>
      </c>
      <c r="AI23" s="6"/>
      <c r="AJ23" s="7">
        <v>1</v>
      </c>
    </row>
    <row r="24" spans="2:36" ht="12.75">
      <c r="B24" s="148" t="s">
        <v>626</v>
      </c>
      <c r="C24" s="31">
        <v>1</v>
      </c>
      <c r="D24" s="30">
        <v>1</v>
      </c>
      <c r="E24" s="28"/>
      <c r="F24" s="28"/>
      <c r="G24" s="28"/>
      <c r="H24" s="28"/>
      <c r="I24" s="28"/>
      <c r="J24" s="28"/>
      <c r="K24" s="28"/>
      <c r="L24" s="28"/>
      <c r="M24" s="31"/>
      <c r="N24" s="31"/>
      <c r="O24" s="31">
        <v>1</v>
      </c>
      <c r="P24" s="28"/>
      <c r="Q24" s="28"/>
      <c r="R24" s="31">
        <v>1</v>
      </c>
      <c r="S24" s="28"/>
      <c r="T24" s="28"/>
      <c r="U24" s="31">
        <v>1</v>
      </c>
      <c r="V24" s="28"/>
      <c r="W24" s="28"/>
      <c r="X24" s="31"/>
      <c r="Y24" s="31"/>
      <c r="Z24" s="31"/>
      <c r="AA24" s="31"/>
      <c r="AB24" s="31"/>
      <c r="AC24" s="31"/>
      <c r="AD24" s="31"/>
      <c r="AE24" s="31"/>
      <c r="AF24" s="31">
        <v>1</v>
      </c>
      <c r="AG24" s="28"/>
      <c r="AH24" s="31">
        <v>1</v>
      </c>
      <c r="AI24" s="28"/>
      <c r="AJ24" s="29">
        <v>1</v>
      </c>
    </row>
    <row r="25" spans="2:36" ht="12.75">
      <c r="B25" s="149" t="s">
        <v>644</v>
      </c>
      <c r="C25" s="12">
        <v>1</v>
      </c>
      <c r="D25" s="9">
        <v>1</v>
      </c>
      <c r="E25" s="6"/>
      <c r="F25" s="6"/>
      <c r="G25" s="6"/>
      <c r="H25" s="6"/>
      <c r="I25" s="6"/>
      <c r="J25" s="6"/>
      <c r="K25" s="6"/>
      <c r="L25" s="6"/>
      <c r="M25" s="12"/>
      <c r="N25" s="12"/>
      <c r="O25" s="12">
        <v>1</v>
      </c>
      <c r="P25" s="6"/>
      <c r="Q25" s="6"/>
      <c r="R25" s="12">
        <v>1</v>
      </c>
      <c r="S25" s="6"/>
      <c r="T25" s="6"/>
      <c r="U25" s="12">
        <v>1</v>
      </c>
      <c r="V25" s="6"/>
      <c r="W25" s="6"/>
      <c r="X25" s="12"/>
      <c r="Y25" s="12"/>
      <c r="Z25" s="12"/>
      <c r="AA25" s="12"/>
      <c r="AB25" s="12"/>
      <c r="AC25" s="12"/>
      <c r="AD25" s="12"/>
      <c r="AE25" s="12"/>
      <c r="AF25" s="12">
        <v>1</v>
      </c>
      <c r="AG25" s="6"/>
      <c r="AH25" s="12">
        <v>1</v>
      </c>
      <c r="AI25" s="6"/>
      <c r="AJ25" s="7">
        <v>1</v>
      </c>
    </row>
    <row r="26" spans="2:36" ht="12.75">
      <c r="B26" s="148" t="s">
        <v>645</v>
      </c>
      <c r="C26" s="31">
        <v>1</v>
      </c>
      <c r="D26" s="30">
        <v>1</v>
      </c>
      <c r="E26" s="28"/>
      <c r="F26" s="28"/>
      <c r="G26" s="28"/>
      <c r="H26" s="28"/>
      <c r="I26" s="28"/>
      <c r="J26" s="28"/>
      <c r="K26" s="28"/>
      <c r="L26" s="28"/>
      <c r="M26" s="31"/>
      <c r="N26" s="31"/>
      <c r="O26" s="31">
        <v>1</v>
      </c>
      <c r="P26" s="28"/>
      <c r="Q26" s="28"/>
      <c r="R26" s="31">
        <v>1</v>
      </c>
      <c r="S26" s="28"/>
      <c r="T26" s="28"/>
      <c r="U26" s="31">
        <v>1</v>
      </c>
      <c r="V26" s="28"/>
      <c r="W26" s="28"/>
      <c r="X26" s="31"/>
      <c r="Y26" s="31"/>
      <c r="Z26" s="31"/>
      <c r="AA26" s="31"/>
      <c r="AB26" s="31"/>
      <c r="AC26" s="31"/>
      <c r="AD26" s="31"/>
      <c r="AE26" s="31"/>
      <c r="AF26" s="31">
        <v>1</v>
      </c>
      <c r="AG26" s="28"/>
      <c r="AH26" s="31">
        <v>1</v>
      </c>
      <c r="AI26" s="28"/>
      <c r="AJ26" s="29">
        <v>1</v>
      </c>
    </row>
    <row r="27" spans="2:36" ht="12.75">
      <c r="B27" s="149" t="s">
        <v>646</v>
      </c>
      <c r="C27" s="12">
        <v>1</v>
      </c>
      <c r="D27" s="9">
        <v>1</v>
      </c>
      <c r="E27" s="6"/>
      <c r="F27" s="6"/>
      <c r="G27" s="6"/>
      <c r="H27" s="6"/>
      <c r="I27" s="6"/>
      <c r="J27" s="6"/>
      <c r="K27" s="6"/>
      <c r="L27" s="6"/>
      <c r="M27" s="12"/>
      <c r="N27" s="12"/>
      <c r="O27" s="12">
        <v>1</v>
      </c>
      <c r="P27" s="6"/>
      <c r="Q27" s="6"/>
      <c r="R27" s="12">
        <v>1</v>
      </c>
      <c r="S27" s="6"/>
      <c r="T27" s="6"/>
      <c r="U27" s="12">
        <v>1</v>
      </c>
      <c r="V27" s="6"/>
      <c r="W27" s="6"/>
      <c r="X27" s="12"/>
      <c r="Y27" s="12"/>
      <c r="Z27" s="12"/>
      <c r="AA27" s="12"/>
      <c r="AB27" s="12"/>
      <c r="AC27" s="12"/>
      <c r="AD27" s="12"/>
      <c r="AE27" s="12"/>
      <c r="AF27" s="12">
        <v>1</v>
      </c>
      <c r="AG27" s="6"/>
      <c r="AH27" s="12">
        <v>1</v>
      </c>
      <c r="AI27" s="6"/>
      <c r="AJ27" s="7">
        <v>1</v>
      </c>
    </row>
    <row r="28" spans="2:36" ht="12.75">
      <c r="B28" s="148" t="s">
        <v>107</v>
      </c>
      <c r="C28" s="31">
        <v>3</v>
      </c>
      <c r="D28" s="30"/>
      <c r="E28" s="28"/>
      <c r="F28" s="28"/>
      <c r="G28" s="28"/>
      <c r="H28" s="28"/>
      <c r="I28" s="28"/>
      <c r="J28" s="28"/>
      <c r="K28" s="28"/>
      <c r="L28" s="28"/>
      <c r="M28" s="28"/>
      <c r="N28" s="28"/>
      <c r="O28" s="28"/>
      <c r="P28" s="28"/>
      <c r="Q28" s="28"/>
      <c r="R28" s="28"/>
      <c r="S28" s="28"/>
      <c r="T28" s="28"/>
      <c r="U28" s="28"/>
      <c r="V28" s="28"/>
      <c r="W28" s="28"/>
      <c r="X28" s="28"/>
      <c r="Y28" s="31"/>
      <c r="Z28" s="28"/>
      <c r="AA28" s="31"/>
      <c r="AB28" s="28"/>
      <c r="AC28" s="31"/>
      <c r="AD28" s="28"/>
      <c r="AE28" s="31"/>
      <c r="AF28" s="28"/>
      <c r="AG28" s="28"/>
      <c r="AH28" s="28"/>
      <c r="AI28" s="28"/>
      <c r="AJ28" s="32"/>
    </row>
    <row r="29" spans="2:36" ht="12.75" customHeight="1">
      <c r="B29" s="149" t="s">
        <v>681</v>
      </c>
      <c r="C29" s="12" t="s">
        <v>599</v>
      </c>
      <c r="D29" s="9"/>
      <c r="E29" s="6"/>
      <c r="F29" s="6"/>
      <c r="G29" s="6"/>
      <c r="H29" s="6"/>
      <c r="I29" s="6"/>
      <c r="J29" s="6"/>
      <c r="K29" s="6"/>
      <c r="L29" s="6"/>
      <c r="M29" s="12"/>
      <c r="N29" s="12"/>
      <c r="O29" s="6">
        <v>10</v>
      </c>
      <c r="P29" s="6"/>
      <c r="Q29" s="6"/>
      <c r="R29" s="6">
        <v>10</v>
      </c>
      <c r="S29" s="6"/>
      <c r="T29" s="6"/>
      <c r="U29" s="6">
        <v>10</v>
      </c>
      <c r="V29" s="6"/>
      <c r="W29" s="6"/>
      <c r="X29" s="12"/>
      <c r="Y29" s="12"/>
      <c r="Z29" s="12"/>
      <c r="AA29" s="12"/>
      <c r="AB29" s="12"/>
      <c r="AC29" s="12"/>
      <c r="AD29" s="12"/>
      <c r="AE29" s="12"/>
      <c r="AF29" s="6">
        <v>10</v>
      </c>
      <c r="AG29" s="6"/>
      <c r="AH29" s="6">
        <v>10</v>
      </c>
      <c r="AI29" s="6"/>
      <c r="AJ29" s="13" t="s">
        <v>599</v>
      </c>
    </row>
    <row r="30" spans="2:36" ht="12.75" customHeight="1">
      <c r="B30" s="148" t="s">
        <v>682</v>
      </c>
      <c r="C30" s="31" t="s">
        <v>599</v>
      </c>
      <c r="D30" s="30"/>
      <c r="E30" s="28"/>
      <c r="F30" s="28"/>
      <c r="G30" s="28"/>
      <c r="H30" s="28"/>
      <c r="I30" s="28"/>
      <c r="J30" s="28"/>
      <c r="K30" s="28"/>
      <c r="L30" s="28"/>
      <c r="M30" s="31"/>
      <c r="N30" s="31"/>
      <c r="O30" s="28">
        <v>10</v>
      </c>
      <c r="P30" s="28"/>
      <c r="Q30" s="28"/>
      <c r="R30" s="28">
        <v>10</v>
      </c>
      <c r="S30" s="28"/>
      <c r="T30" s="28"/>
      <c r="U30" s="28">
        <v>10</v>
      </c>
      <c r="V30" s="28"/>
      <c r="W30" s="28"/>
      <c r="X30" s="31"/>
      <c r="Y30" s="31"/>
      <c r="Z30" s="31"/>
      <c r="AA30" s="31"/>
      <c r="AB30" s="31"/>
      <c r="AC30" s="31"/>
      <c r="AD30" s="31"/>
      <c r="AE30" s="31"/>
      <c r="AF30" s="28">
        <v>10</v>
      </c>
      <c r="AG30" s="28"/>
      <c r="AH30" s="28">
        <v>10</v>
      </c>
      <c r="AI30" s="28"/>
      <c r="AJ30" s="32" t="s">
        <v>599</v>
      </c>
    </row>
    <row r="31" spans="2:36" ht="12.75">
      <c r="B31" s="149" t="s">
        <v>335</v>
      </c>
      <c r="C31" s="12">
        <v>12</v>
      </c>
      <c r="D31" s="9">
        <v>12</v>
      </c>
      <c r="E31" s="6">
        <v>2</v>
      </c>
      <c r="F31" s="6">
        <v>2</v>
      </c>
      <c r="G31" s="6">
        <v>2</v>
      </c>
      <c r="H31" s="6">
        <v>2</v>
      </c>
      <c r="I31" s="6"/>
      <c r="J31" s="6">
        <v>2</v>
      </c>
      <c r="K31" s="6"/>
      <c r="L31" s="6">
        <v>2</v>
      </c>
      <c r="M31" s="12">
        <v>2</v>
      </c>
      <c r="N31" s="12">
        <v>2</v>
      </c>
      <c r="O31" s="6">
        <v>1</v>
      </c>
      <c r="P31" s="6"/>
      <c r="Q31" s="6"/>
      <c r="R31" s="6">
        <v>1</v>
      </c>
      <c r="S31" s="6"/>
      <c r="T31" s="6"/>
      <c r="U31" s="6">
        <v>1</v>
      </c>
      <c r="V31" s="6"/>
      <c r="W31" s="6"/>
      <c r="X31" s="12">
        <v>2</v>
      </c>
      <c r="Y31" s="12"/>
      <c r="Z31" s="12">
        <v>2</v>
      </c>
      <c r="AA31" s="12"/>
      <c r="AB31" s="12">
        <v>2</v>
      </c>
      <c r="AC31" s="12"/>
      <c r="AD31" s="12">
        <v>2</v>
      </c>
      <c r="AE31" s="12"/>
      <c r="AF31" s="6">
        <v>1</v>
      </c>
      <c r="AG31" s="6"/>
      <c r="AH31" s="6">
        <v>1</v>
      </c>
      <c r="AI31" s="6"/>
      <c r="AJ31" s="13">
        <v>1</v>
      </c>
    </row>
    <row r="32" spans="2:36" ht="12.75">
      <c r="B32" s="148" t="s">
        <v>336</v>
      </c>
      <c r="C32" s="31">
        <v>12</v>
      </c>
      <c r="D32" s="30">
        <v>12</v>
      </c>
      <c r="E32" s="28">
        <v>2</v>
      </c>
      <c r="F32" s="28">
        <v>2</v>
      </c>
      <c r="G32" s="28">
        <v>2</v>
      </c>
      <c r="H32" s="28">
        <v>2</v>
      </c>
      <c r="I32" s="28"/>
      <c r="J32" s="28">
        <v>2</v>
      </c>
      <c r="K32" s="28"/>
      <c r="L32" s="28">
        <v>2</v>
      </c>
      <c r="M32" s="31">
        <v>2</v>
      </c>
      <c r="N32" s="31">
        <v>2</v>
      </c>
      <c r="O32" s="28">
        <v>1</v>
      </c>
      <c r="P32" s="28"/>
      <c r="Q32" s="28"/>
      <c r="R32" s="28">
        <v>1</v>
      </c>
      <c r="S32" s="28"/>
      <c r="T32" s="28"/>
      <c r="U32" s="28">
        <v>1</v>
      </c>
      <c r="V32" s="28"/>
      <c r="W32" s="28"/>
      <c r="X32" s="31">
        <v>2</v>
      </c>
      <c r="Y32" s="31"/>
      <c r="Z32" s="31">
        <v>2</v>
      </c>
      <c r="AA32" s="31"/>
      <c r="AB32" s="31">
        <v>2</v>
      </c>
      <c r="AC32" s="31"/>
      <c r="AD32" s="31">
        <v>2</v>
      </c>
      <c r="AE32" s="31"/>
      <c r="AF32" s="28">
        <v>1</v>
      </c>
      <c r="AG32" s="28"/>
      <c r="AH32" s="28">
        <v>1</v>
      </c>
      <c r="AI32" s="28"/>
      <c r="AJ32" s="32">
        <v>1</v>
      </c>
    </row>
    <row r="33" spans="2:36" ht="12.75">
      <c r="B33" s="149" t="s">
        <v>73</v>
      </c>
      <c r="C33" s="12">
        <v>1</v>
      </c>
      <c r="D33" s="9">
        <v>1</v>
      </c>
      <c r="E33" s="6"/>
      <c r="F33" s="6"/>
      <c r="G33" s="6"/>
      <c r="H33" s="6"/>
      <c r="I33" s="6"/>
      <c r="J33" s="6"/>
      <c r="K33" s="6"/>
      <c r="L33" s="6"/>
      <c r="M33" s="12"/>
      <c r="N33" s="12"/>
      <c r="O33" s="6">
        <v>1</v>
      </c>
      <c r="P33" s="6"/>
      <c r="Q33" s="6"/>
      <c r="R33" s="6">
        <v>1</v>
      </c>
      <c r="S33" s="6"/>
      <c r="T33" s="6"/>
      <c r="U33" s="6">
        <v>1</v>
      </c>
      <c r="V33" s="6"/>
      <c r="W33" s="6"/>
      <c r="X33" s="12"/>
      <c r="Y33" s="12"/>
      <c r="Z33" s="12"/>
      <c r="AA33" s="12"/>
      <c r="AB33" s="12"/>
      <c r="AC33" s="12"/>
      <c r="AD33" s="12"/>
      <c r="AE33" s="12"/>
      <c r="AF33" s="6">
        <v>1</v>
      </c>
      <c r="AG33" s="6"/>
      <c r="AH33" s="6">
        <v>1</v>
      </c>
      <c r="AI33" s="6"/>
      <c r="AJ33" s="13">
        <v>1</v>
      </c>
    </row>
    <row r="34" spans="2:36" ht="12.75">
      <c r="B34" s="148" t="s">
        <v>72</v>
      </c>
      <c r="C34" s="31">
        <v>1</v>
      </c>
      <c r="D34" s="30">
        <v>1</v>
      </c>
      <c r="E34" s="28"/>
      <c r="F34" s="28"/>
      <c r="G34" s="28"/>
      <c r="H34" s="28"/>
      <c r="I34" s="28"/>
      <c r="J34" s="28"/>
      <c r="K34" s="28"/>
      <c r="L34" s="28"/>
      <c r="M34" s="31"/>
      <c r="N34" s="31"/>
      <c r="O34" s="28">
        <v>1</v>
      </c>
      <c r="P34" s="28"/>
      <c r="Q34" s="28"/>
      <c r="R34" s="28">
        <v>1</v>
      </c>
      <c r="S34" s="28"/>
      <c r="T34" s="28"/>
      <c r="U34" s="28">
        <v>1</v>
      </c>
      <c r="V34" s="28"/>
      <c r="W34" s="28"/>
      <c r="X34" s="31"/>
      <c r="Y34" s="31"/>
      <c r="Z34" s="31"/>
      <c r="AA34" s="31"/>
      <c r="AB34" s="31"/>
      <c r="AC34" s="31"/>
      <c r="AD34" s="31"/>
      <c r="AE34" s="31"/>
      <c r="AF34" s="28">
        <v>1</v>
      </c>
      <c r="AG34" s="28"/>
      <c r="AH34" s="28">
        <v>1</v>
      </c>
      <c r="AI34" s="28"/>
      <c r="AJ34" s="32">
        <v>1</v>
      </c>
    </row>
    <row r="35" spans="2:36" ht="12.75" customHeight="1">
      <c r="B35" s="149" t="s">
        <v>76</v>
      </c>
      <c r="C35" s="12" t="s">
        <v>599</v>
      </c>
      <c r="D35" s="9" t="s">
        <v>599</v>
      </c>
      <c r="E35" s="6"/>
      <c r="F35" s="6"/>
      <c r="G35" s="6"/>
      <c r="H35" s="6"/>
      <c r="I35" s="6"/>
      <c r="J35" s="6"/>
      <c r="K35" s="6"/>
      <c r="L35" s="6"/>
      <c r="M35" s="12"/>
      <c r="N35" s="12"/>
      <c r="O35" s="6" t="s">
        <v>599</v>
      </c>
      <c r="P35" s="6"/>
      <c r="Q35" s="6"/>
      <c r="R35" s="12" t="s">
        <v>599</v>
      </c>
      <c r="S35" s="6"/>
      <c r="T35" s="6"/>
      <c r="U35" s="12" t="s">
        <v>599</v>
      </c>
      <c r="V35" s="6"/>
      <c r="W35" s="6"/>
      <c r="X35" s="12"/>
      <c r="Y35" s="12"/>
      <c r="Z35" s="12"/>
      <c r="AA35" s="12"/>
      <c r="AB35" s="12"/>
      <c r="AC35" s="12"/>
      <c r="AD35" s="12"/>
      <c r="AE35" s="12"/>
      <c r="AF35" s="6" t="s">
        <v>599</v>
      </c>
      <c r="AG35" s="6"/>
      <c r="AH35" s="6" t="s">
        <v>599</v>
      </c>
      <c r="AI35" s="6"/>
      <c r="AJ35" s="13" t="s">
        <v>599</v>
      </c>
    </row>
    <row r="36" spans="2:36" ht="12.75">
      <c r="B36" s="148" t="s">
        <v>5</v>
      </c>
      <c r="C36" s="31" t="s">
        <v>599</v>
      </c>
      <c r="D36" s="30"/>
      <c r="E36" s="28"/>
      <c r="F36" s="28"/>
      <c r="G36" s="28"/>
      <c r="H36" s="28"/>
      <c r="I36" s="28"/>
      <c r="J36" s="28"/>
      <c r="K36" s="28"/>
      <c r="L36" s="28"/>
      <c r="M36" s="31"/>
      <c r="N36" s="31"/>
      <c r="O36" s="28"/>
      <c r="P36" s="28"/>
      <c r="Q36" s="28"/>
      <c r="R36" s="31"/>
      <c r="S36" s="28"/>
      <c r="T36" s="28"/>
      <c r="U36" s="31"/>
      <c r="V36" s="28"/>
      <c r="W36" s="28"/>
      <c r="X36" s="31"/>
      <c r="Y36" s="31"/>
      <c r="Z36" s="31"/>
      <c r="AA36" s="31"/>
      <c r="AB36" s="31"/>
      <c r="AC36" s="31"/>
      <c r="AD36" s="31"/>
      <c r="AE36" s="31"/>
      <c r="AF36" s="28"/>
      <c r="AG36" s="28"/>
      <c r="AH36" s="28"/>
      <c r="AI36" s="28"/>
      <c r="AJ36" s="32" t="s">
        <v>599</v>
      </c>
    </row>
    <row r="37" spans="2:36" ht="12.75">
      <c r="B37" s="149" t="s">
        <v>6</v>
      </c>
      <c r="C37" s="12" t="s">
        <v>599</v>
      </c>
      <c r="D37" s="9"/>
      <c r="E37" s="6"/>
      <c r="F37" s="6"/>
      <c r="G37" s="6"/>
      <c r="H37" s="6"/>
      <c r="I37" s="6"/>
      <c r="J37" s="6"/>
      <c r="K37" s="6"/>
      <c r="L37" s="6"/>
      <c r="M37" s="6"/>
      <c r="N37" s="6"/>
      <c r="O37" s="6"/>
      <c r="P37" s="6"/>
      <c r="Q37" s="6"/>
      <c r="R37" s="6"/>
      <c r="S37" s="6"/>
      <c r="T37" s="6"/>
      <c r="U37" s="6"/>
      <c r="V37" s="6"/>
      <c r="W37" s="6"/>
      <c r="X37" s="6"/>
      <c r="Y37" s="12"/>
      <c r="Z37" s="6"/>
      <c r="AA37" s="12"/>
      <c r="AB37" s="6"/>
      <c r="AC37" s="12"/>
      <c r="AD37" s="6"/>
      <c r="AE37" s="12"/>
      <c r="AF37" s="6"/>
      <c r="AG37" s="6"/>
      <c r="AH37" s="6"/>
      <c r="AI37" s="6"/>
      <c r="AJ37" s="7" t="s">
        <v>599</v>
      </c>
    </row>
    <row r="38" spans="2:36" ht="12.75">
      <c r="B38" s="148" t="s">
        <v>86</v>
      </c>
      <c r="C38" s="31">
        <v>1</v>
      </c>
      <c r="D38" s="30">
        <v>1</v>
      </c>
      <c r="E38" s="28">
        <v>2</v>
      </c>
      <c r="F38" s="28">
        <v>2</v>
      </c>
      <c r="G38" s="28">
        <v>2</v>
      </c>
      <c r="H38" s="28">
        <v>2</v>
      </c>
      <c r="I38" s="28"/>
      <c r="J38" s="28">
        <v>2</v>
      </c>
      <c r="K38" s="28"/>
      <c r="L38" s="28">
        <v>2</v>
      </c>
      <c r="M38" s="28">
        <v>2</v>
      </c>
      <c r="N38" s="28">
        <v>2</v>
      </c>
      <c r="O38" s="28">
        <v>1</v>
      </c>
      <c r="P38" s="28"/>
      <c r="Q38" s="28"/>
      <c r="R38" s="28">
        <v>1</v>
      </c>
      <c r="S38" s="28"/>
      <c r="T38" s="28"/>
      <c r="U38" s="28">
        <v>1</v>
      </c>
      <c r="V38" s="28"/>
      <c r="W38" s="28"/>
      <c r="X38" s="28">
        <v>2</v>
      </c>
      <c r="Y38" s="31"/>
      <c r="Z38" s="28">
        <v>2</v>
      </c>
      <c r="AA38" s="31"/>
      <c r="AB38" s="28">
        <v>2</v>
      </c>
      <c r="AC38" s="31"/>
      <c r="AD38" s="28">
        <v>2</v>
      </c>
      <c r="AE38" s="31"/>
      <c r="AF38" s="28">
        <v>1</v>
      </c>
      <c r="AG38" s="28"/>
      <c r="AH38" s="28">
        <v>1</v>
      </c>
      <c r="AI38" s="28"/>
      <c r="AJ38" s="29" t="s">
        <v>540</v>
      </c>
    </row>
    <row r="39" spans="2:36" ht="12.75">
      <c r="B39" s="149" t="s">
        <v>87</v>
      </c>
      <c r="C39" s="12">
        <v>1</v>
      </c>
      <c r="D39" s="9">
        <v>1</v>
      </c>
      <c r="E39" s="6">
        <v>2</v>
      </c>
      <c r="F39" s="6">
        <v>2</v>
      </c>
      <c r="G39" s="6">
        <v>2</v>
      </c>
      <c r="H39" s="6">
        <v>2</v>
      </c>
      <c r="I39" s="6"/>
      <c r="J39" s="6">
        <v>2</v>
      </c>
      <c r="K39" s="6"/>
      <c r="L39" s="6">
        <v>2</v>
      </c>
      <c r="M39" s="12">
        <v>2</v>
      </c>
      <c r="N39" s="12">
        <v>2</v>
      </c>
      <c r="O39" s="6">
        <v>1</v>
      </c>
      <c r="P39" s="6"/>
      <c r="Q39" s="6"/>
      <c r="R39" s="6">
        <v>1</v>
      </c>
      <c r="S39" s="6"/>
      <c r="T39" s="6"/>
      <c r="U39" s="6">
        <v>1</v>
      </c>
      <c r="V39" s="6"/>
      <c r="W39" s="6"/>
      <c r="X39" s="12">
        <v>2</v>
      </c>
      <c r="Y39" s="12"/>
      <c r="Z39" s="12">
        <v>2</v>
      </c>
      <c r="AA39" s="12"/>
      <c r="AB39" s="12">
        <v>2</v>
      </c>
      <c r="AC39" s="12"/>
      <c r="AD39" s="12">
        <v>2</v>
      </c>
      <c r="AE39" s="12"/>
      <c r="AF39" s="6">
        <v>1</v>
      </c>
      <c r="AG39" s="6"/>
      <c r="AH39" s="6">
        <v>1</v>
      </c>
      <c r="AI39" s="6"/>
      <c r="AJ39" s="7">
        <v>1</v>
      </c>
    </row>
    <row r="40" spans="2:36" ht="12.75">
      <c r="B40" s="148" t="s">
        <v>88</v>
      </c>
      <c r="C40" s="31">
        <v>1</v>
      </c>
      <c r="D40" s="30">
        <v>1</v>
      </c>
      <c r="E40" s="28"/>
      <c r="F40" s="28"/>
      <c r="G40" s="28"/>
      <c r="H40" s="28"/>
      <c r="I40" s="28"/>
      <c r="J40" s="28"/>
      <c r="K40" s="28"/>
      <c r="L40" s="28"/>
      <c r="M40" s="31"/>
      <c r="N40" s="31"/>
      <c r="O40" s="28">
        <v>1</v>
      </c>
      <c r="P40" s="28"/>
      <c r="Q40" s="28"/>
      <c r="R40" s="28">
        <v>1</v>
      </c>
      <c r="S40" s="28"/>
      <c r="T40" s="28"/>
      <c r="U40" s="28">
        <v>1</v>
      </c>
      <c r="V40" s="28"/>
      <c r="W40" s="28"/>
      <c r="X40" s="31"/>
      <c r="Y40" s="31"/>
      <c r="Z40" s="31"/>
      <c r="AA40" s="31"/>
      <c r="AB40" s="31"/>
      <c r="AC40" s="31"/>
      <c r="AD40" s="31"/>
      <c r="AE40" s="31"/>
      <c r="AF40" s="28">
        <v>1</v>
      </c>
      <c r="AG40" s="28"/>
      <c r="AH40" s="28">
        <v>1</v>
      </c>
      <c r="AI40" s="28"/>
      <c r="AJ40" s="29">
        <v>1</v>
      </c>
    </row>
    <row r="41" spans="2:36" ht="12.75">
      <c r="B41" s="149" t="s">
        <v>89</v>
      </c>
      <c r="C41" s="12">
        <v>1</v>
      </c>
      <c r="D41" s="9">
        <v>1</v>
      </c>
      <c r="E41" s="6"/>
      <c r="F41" s="6"/>
      <c r="G41" s="6"/>
      <c r="H41" s="6"/>
      <c r="I41" s="6"/>
      <c r="J41" s="6"/>
      <c r="K41" s="6"/>
      <c r="L41" s="6"/>
      <c r="M41" s="6"/>
      <c r="N41" s="6"/>
      <c r="O41" s="6">
        <v>1</v>
      </c>
      <c r="P41" s="6"/>
      <c r="Q41" s="6"/>
      <c r="R41" s="6">
        <v>1</v>
      </c>
      <c r="S41" s="6"/>
      <c r="T41" s="6"/>
      <c r="U41" s="6">
        <v>1</v>
      </c>
      <c r="V41" s="6"/>
      <c r="W41" s="6"/>
      <c r="X41" s="6"/>
      <c r="Y41" s="6"/>
      <c r="Z41" s="6"/>
      <c r="AA41" s="6"/>
      <c r="AB41" s="6"/>
      <c r="AC41" s="6"/>
      <c r="AD41" s="6"/>
      <c r="AE41" s="6"/>
      <c r="AF41" s="6">
        <v>1</v>
      </c>
      <c r="AG41" s="6"/>
      <c r="AH41" s="6">
        <v>1</v>
      </c>
      <c r="AI41" s="6"/>
      <c r="AJ41" s="13">
        <v>1</v>
      </c>
    </row>
    <row r="42" spans="2:36" ht="12.75">
      <c r="B42" s="148" t="s">
        <v>632</v>
      </c>
      <c r="C42" s="31">
        <v>1</v>
      </c>
      <c r="D42" s="30">
        <v>1</v>
      </c>
      <c r="E42" s="28"/>
      <c r="F42" s="28"/>
      <c r="G42" s="28"/>
      <c r="H42" s="28"/>
      <c r="I42" s="28"/>
      <c r="J42" s="28"/>
      <c r="K42" s="28"/>
      <c r="L42" s="28"/>
      <c r="M42" s="28"/>
      <c r="N42" s="28"/>
      <c r="O42" s="28">
        <v>1</v>
      </c>
      <c r="P42" s="28"/>
      <c r="Q42" s="28"/>
      <c r="R42" s="28">
        <v>1</v>
      </c>
      <c r="S42" s="28"/>
      <c r="T42" s="28"/>
      <c r="U42" s="28">
        <v>1</v>
      </c>
      <c r="V42" s="28"/>
      <c r="W42" s="28"/>
      <c r="X42" s="28"/>
      <c r="Y42" s="28"/>
      <c r="Z42" s="28"/>
      <c r="AA42" s="28"/>
      <c r="AB42" s="28"/>
      <c r="AC42" s="28"/>
      <c r="AD42" s="28"/>
      <c r="AE42" s="28"/>
      <c r="AF42" s="28">
        <v>1</v>
      </c>
      <c r="AG42" s="28"/>
      <c r="AH42" s="28">
        <v>1</v>
      </c>
      <c r="AI42" s="28"/>
      <c r="AJ42" s="32">
        <v>1</v>
      </c>
    </row>
    <row r="43" spans="2:36" ht="12.75">
      <c r="B43" s="149" t="s">
        <v>513</v>
      </c>
      <c r="C43" s="12" t="s">
        <v>599</v>
      </c>
      <c r="D43" s="9"/>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13"/>
    </row>
    <row r="44" spans="2:36" ht="12.75">
      <c r="B44" s="148" t="s">
        <v>701</v>
      </c>
      <c r="C44" s="31">
        <v>5</v>
      </c>
      <c r="D44" s="30"/>
      <c r="E44" s="28"/>
      <c r="F44" s="28"/>
      <c r="G44" s="28"/>
      <c r="H44" s="28"/>
      <c r="I44" s="28">
        <v>6</v>
      </c>
      <c r="J44" s="28"/>
      <c r="K44" s="28"/>
      <c r="L44" s="28"/>
      <c r="M44" s="28"/>
      <c r="N44" s="28"/>
      <c r="O44" s="28">
        <v>6</v>
      </c>
      <c r="P44" s="28"/>
      <c r="Q44" s="28"/>
      <c r="R44" s="28"/>
      <c r="S44" s="28"/>
      <c r="T44" s="28"/>
      <c r="U44" s="28"/>
      <c r="V44" s="28"/>
      <c r="W44" s="28"/>
      <c r="X44" s="28"/>
      <c r="Y44" s="28"/>
      <c r="Z44" s="28"/>
      <c r="AA44" s="28"/>
      <c r="AB44" s="28"/>
      <c r="AC44" s="28"/>
      <c r="AD44" s="28"/>
      <c r="AE44" s="28"/>
      <c r="AF44" s="28"/>
      <c r="AG44" s="28"/>
      <c r="AH44" s="28"/>
      <c r="AI44" s="28"/>
      <c r="AJ44" s="32">
        <v>6</v>
      </c>
    </row>
    <row r="45" spans="2:36" ht="12.75">
      <c r="B45" s="149" t="s">
        <v>702</v>
      </c>
      <c r="C45" s="12">
        <v>5</v>
      </c>
      <c r="D45" s="9"/>
      <c r="E45" s="6"/>
      <c r="F45" s="6"/>
      <c r="G45" s="6"/>
      <c r="H45" s="6"/>
      <c r="I45" s="6">
        <v>6</v>
      </c>
      <c r="J45" s="6"/>
      <c r="K45" s="6"/>
      <c r="L45" s="6"/>
      <c r="M45" s="6"/>
      <c r="N45" s="6"/>
      <c r="O45" s="6">
        <v>6</v>
      </c>
      <c r="P45" s="6"/>
      <c r="Q45" s="6"/>
      <c r="R45" s="6"/>
      <c r="S45" s="6"/>
      <c r="T45" s="6"/>
      <c r="U45" s="6"/>
      <c r="V45" s="6"/>
      <c r="W45" s="6"/>
      <c r="X45" s="6"/>
      <c r="Y45" s="6"/>
      <c r="Z45" s="6"/>
      <c r="AA45" s="6"/>
      <c r="AB45" s="6"/>
      <c r="AC45" s="6"/>
      <c r="AD45" s="6"/>
      <c r="AE45" s="6"/>
      <c r="AF45" s="6"/>
      <c r="AG45" s="6"/>
      <c r="AH45" s="6"/>
      <c r="AI45" s="6"/>
      <c r="AJ45" s="13">
        <v>6</v>
      </c>
    </row>
    <row r="46" spans="2:36" ht="12.75">
      <c r="B46" s="148" t="s">
        <v>703</v>
      </c>
      <c r="C46" s="31">
        <v>7</v>
      </c>
      <c r="D46" s="30"/>
      <c r="E46" s="28"/>
      <c r="F46" s="28"/>
      <c r="G46" s="28"/>
      <c r="H46" s="28"/>
      <c r="I46" s="28">
        <v>7</v>
      </c>
      <c r="J46" s="28"/>
      <c r="K46" s="28"/>
      <c r="L46" s="28"/>
      <c r="M46" s="28"/>
      <c r="N46" s="28"/>
      <c r="O46" s="28">
        <v>7</v>
      </c>
      <c r="P46" s="28"/>
      <c r="Q46" s="28"/>
      <c r="R46" s="28"/>
      <c r="S46" s="28"/>
      <c r="T46" s="28"/>
      <c r="U46" s="28"/>
      <c r="V46" s="28"/>
      <c r="W46" s="28"/>
      <c r="X46" s="28"/>
      <c r="Y46" s="28"/>
      <c r="Z46" s="28"/>
      <c r="AA46" s="28"/>
      <c r="AB46" s="28"/>
      <c r="AC46" s="28"/>
      <c r="AD46" s="28"/>
      <c r="AE46" s="28"/>
      <c r="AF46" s="28"/>
      <c r="AG46" s="28"/>
      <c r="AH46" s="28"/>
      <c r="AI46" s="28"/>
      <c r="AJ46" s="32">
        <v>7</v>
      </c>
    </row>
    <row r="47" spans="2:36" ht="12.75">
      <c r="B47" s="149" t="s">
        <v>705</v>
      </c>
      <c r="C47" s="12">
        <v>7</v>
      </c>
      <c r="D47" s="9"/>
      <c r="E47" s="6"/>
      <c r="F47" s="6"/>
      <c r="G47" s="6"/>
      <c r="H47" s="6"/>
      <c r="I47" s="6">
        <v>7</v>
      </c>
      <c r="J47" s="6"/>
      <c r="K47" s="6"/>
      <c r="L47" s="6"/>
      <c r="M47" s="6"/>
      <c r="N47" s="6"/>
      <c r="O47" s="6">
        <v>7</v>
      </c>
      <c r="P47" s="6"/>
      <c r="Q47" s="6"/>
      <c r="R47" s="6"/>
      <c r="S47" s="6"/>
      <c r="T47" s="6"/>
      <c r="U47" s="6"/>
      <c r="V47" s="6"/>
      <c r="W47" s="6"/>
      <c r="X47" s="6"/>
      <c r="Y47" s="6"/>
      <c r="Z47" s="6"/>
      <c r="AA47" s="6"/>
      <c r="AB47" s="6"/>
      <c r="AC47" s="6"/>
      <c r="AD47" s="6"/>
      <c r="AE47" s="6"/>
      <c r="AF47" s="6"/>
      <c r="AG47" s="6"/>
      <c r="AH47" s="6"/>
      <c r="AI47" s="6"/>
      <c r="AJ47" s="13">
        <v>7</v>
      </c>
    </row>
    <row r="48" spans="2:36" ht="12.75">
      <c r="B48" s="148" t="s">
        <v>67</v>
      </c>
      <c r="C48" s="31"/>
      <c r="D48" s="30"/>
      <c r="E48" s="28"/>
      <c r="F48" s="28"/>
      <c r="G48" s="28"/>
      <c r="H48" s="28"/>
      <c r="I48" s="28"/>
      <c r="J48" s="28"/>
      <c r="K48" s="28" t="s">
        <v>599</v>
      </c>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32"/>
    </row>
    <row r="49" spans="2:36" ht="12.75">
      <c r="B49" s="149" t="s">
        <v>62</v>
      </c>
      <c r="C49" s="12"/>
      <c r="D49" s="9"/>
      <c r="E49" s="6"/>
      <c r="F49" s="6"/>
      <c r="G49" s="6"/>
      <c r="H49" s="6"/>
      <c r="I49" s="6"/>
      <c r="J49" s="6"/>
      <c r="K49" s="6" t="s">
        <v>599</v>
      </c>
      <c r="L49" s="6"/>
      <c r="M49" s="12"/>
      <c r="N49" s="12"/>
      <c r="O49" s="6"/>
      <c r="P49" s="6"/>
      <c r="Q49" s="6"/>
      <c r="R49" s="12"/>
      <c r="S49" s="6"/>
      <c r="T49" s="6"/>
      <c r="U49" s="12"/>
      <c r="V49" s="6"/>
      <c r="W49" s="6"/>
      <c r="X49" s="12"/>
      <c r="Y49" s="12"/>
      <c r="Z49" s="12"/>
      <c r="AA49" s="12"/>
      <c r="AB49" s="12"/>
      <c r="AC49" s="12"/>
      <c r="AD49" s="12"/>
      <c r="AE49" s="12"/>
      <c r="AF49" s="6"/>
      <c r="AG49" s="6"/>
      <c r="AH49" s="6"/>
      <c r="AI49" s="6"/>
      <c r="AJ49" s="13"/>
    </row>
    <row r="50" spans="2:36" ht="12.75" customHeight="1">
      <c r="B50" s="148" t="s">
        <v>514</v>
      </c>
      <c r="C50" s="31"/>
      <c r="D50" s="30"/>
      <c r="E50" s="28"/>
      <c r="F50" s="28"/>
      <c r="G50" s="28"/>
      <c r="H50" s="28"/>
      <c r="I50" s="28"/>
      <c r="J50" s="28"/>
      <c r="K50" s="28" t="s">
        <v>599</v>
      </c>
      <c r="L50" s="28"/>
      <c r="M50" s="31"/>
      <c r="N50" s="31"/>
      <c r="O50" s="28"/>
      <c r="P50" s="28"/>
      <c r="Q50" s="28"/>
      <c r="R50" s="31"/>
      <c r="S50" s="28"/>
      <c r="T50" s="28"/>
      <c r="U50" s="31"/>
      <c r="V50" s="28"/>
      <c r="W50" s="28"/>
      <c r="X50" s="31"/>
      <c r="Y50" s="31"/>
      <c r="Z50" s="31"/>
      <c r="AA50" s="31"/>
      <c r="AB50" s="31"/>
      <c r="AC50" s="31"/>
      <c r="AD50" s="31"/>
      <c r="AE50" s="31"/>
      <c r="AF50" s="28"/>
      <c r="AG50" s="28"/>
      <c r="AH50" s="28"/>
      <c r="AI50" s="28"/>
      <c r="AJ50" s="32"/>
    </row>
    <row r="51" spans="2:36" ht="12.75" customHeight="1">
      <c r="B51" s="149" t="s">
        <v>696</v>
      </c>
      <c r="C51" s="12">
        <v>12</v>
      </c>
      <c r="D51" s="9"/>
      <c r="E51" s="6"/>
      <c r="F51" s="6"/>
      <c r="G51" s="6"/>
      <c r="H51" s="6"/>
      <c r="I51" s="6"/>
      <c r="J51" s="6"/>
      <c r="K51" s="6"/>
      <c r="L51" s="6"/>
      <c r="M51" s="12"/>
      <c r="N51" s="12"/>
      <c r="O51" s="6"/>
      <c r="P51" s="6"/>
      <c r="Q51" s="6"/>
      <c r="R51" s="12"/>
      <c r="S51" s="6"/>
      <c r="T51" s="6"/>
      <c r="U51" s="12"/>
      <c r="V51" s="6"/>
      <c r="W51" s="6"/>
      <c r="X51" s="12"/>
      <c r="Y51" s="12"/>
      <c r="Z51" s="12"/>
      <c r="AA51" s="12"/>
      <c r="AB51" s="12"/>
      <c r="AC51" s="12"/>
      <c r="AD51" s="12"/>
      <c r="AE51" s="12"/>
      <c r="AF51" s="6"/>
      <c r="AG51" s="6"/>
      <c r="AH51" s="6"/>
      <c r="AI51" s="6"/>
      <c r="AJ51" s="13" t="s">
        <v>599</v>
      </c>
    </row>
    <row r="52" spans="2:36" ht="12.75" customHeight="1">
      <c r="B52" s="148" t="s">
        <v>697</v>
      </c>
      <c r="C52" s="31">
        <v>12</v>
      </c>
      <c r="D52" s="30"/>
      <c r="E52" s="28"/>
      <c r="F52" s="28"/>
      <c r="G52" s="28"/>
      <c r="H52" s="28"/>
      <c r="I52" s="28"/>
      <c r="J52" s="28"/>
      <c r="K52" s="28"/>
      <c r="L52" s="28"/>
      <c r="M52" s="28"/>
      <c r="N52" s="28"/>
      <c r="O52" s="31"/>
      <c r="P52" s="28"/>
      <c r="Q52" s="28"/>
      <c r="R52" s="31"/>
      <c r="S52" s="28"/>
      <c r="T52" s="28"/>
      <c r="U52" s="31"/>
      <c r="V52" s="28"/>
      <c r="W52" s="28"/>
      <c r="X52" s="28"/>
      <c r="Y52" s="31"/>
      <c r="Z52" s="28"/>
      <c r="AA52" s="31"/>
      <c r="AB52" s="28"/>
      <c r="AC52" s="31"/>
      <c r="AD52" s="28"/>
      <c r="AE52" s="31"/>
      <c r="AF52" s="31"/>
      <c r="AG52" s="28"/>
      <c r="AH52" s="31"/>
      <c r="AI52" s="28"/>
      <c r="AJ52" s="29" t="s">
        <v>599</v>
      </c>
    </row>
    <row r="53" spans="2:36" ht="12.75" customHeight="1">
      <c r="B53" s="149" t="s">
        <v>9</v>
      </c>
      <c r="C53" s="12" t="s">
        <v>599</v>
      </c>
      <c r="D53" s="9"/>
      <c r="E53" s="6"/>
      <c r="F53" s="6"/>
      <c r="G53" s="6"/>
      <c r="H53" s="6"/>
      <c r="I53" s="6"/>
      <c r="J53" s="6"/>
      <c r="K53" s="6"/>
      <c r="L53" s="6"/>
      <c r="M53" s="6"/>
      <c r="N53" s="6"/>
      <c r="O53" s="12"/>
      <c r="P53" s="6"/>
      <c r="Q53" s="6"/>
      <c r="R53" s="12" t="s">
        <v>599</v>
      </c>
      <c r="S53" s="6"/>
      <c r="T53" s="6"/>
      <c r="U53" s="12" t="s">
        <v>599</v>
      </c>
      <c r="V53" s="6"/>
      <c r="W53" s="6"/>
      <c r="X53" s="6"/>
      <c r="Y53" s="12"/>
      <c r="Z53" s="6"/>
      <c r="AA53" s="12"/>
      <c r="AB53" s="6"/>
      <c r="AC53" s="12"/>
      <c r="AD53" s="6"/>
      <c r="AE53" s="12"/>
      <c r="AF53" s="12"/>
      <c r="AG53" s="6"/>
      <c r="AH53" s="12"/>
      <c r="AI53" s="6"/>
      <c r="AJ53" s="7" t="s">
        <v>599</v>
      </c>
    </row>
    <row r="54" spans="2:36" ht="12.75" customHeight="1">
      <c r="B54" s="148" t="s">
        <v>10</v>
      </c>
      <c r="C54" s="31" t="s">
        <v>599</v>
      </c>
      <c r="D54" s="30"/>
      <c r="E54" s="28"/>
      <c r="F54" s="28"/>
      <c r="G54" s="28"/>
      <c r="H54" s="28"/>
      <c r="I54" s="28"/>
      <c r="J54" s="28"/>
      <c r="K54" s="28"/>
      <c r="L54" s="28"/>
      <c r="M54" s="31"/>
      <c r="N54" s="31"/>
      <c r="O54" s="31"/>
      <c r="P54" s="28"/>
      <c r="Q54" s="28"/>
      <c r="R54" s="31" t="s">
        <v>599</v>
      </c>
      <c r="S54" s="28"/>
      <c r="T54" s="28"/>
      <c r="U54" s="31" t="s">
        <v>599</v>
      </c>
      <c r="V54" s="28"/>
      <c r="W54" s="28"/>
      <c r="X54" s="31"/>
      <c r="Y54" s="31"/>
      <c r="Z54" s="31"/>
      <c r="AA54" s="31"/>
      <c r="AB54" s="31"/>
      <c r="AC54" s="31"/>
      <c r="AD54" s="31"/>
      <c r="AE54" s="31"/>
      <c r="AF54" s="31"/>
      <c r="AG54" s="28"/>
      <c r="AH54" s="31"/>
      <c r="AI54" s="28"/>
      <c r="AJ54" s="29" t="s">
        <v>599</v>
      </c>
    </row>
    <row r="55" spans="2:36" ht="12.75">
      <c r="B55" s="149" t="s">
        <v>68</v>
      </c>
      <c r="C55" s="12">
        <v>1</v>
      </c>
      <c r="D55" s="9">
        <v>1</v>
      </c>
      <c r="E55" s="6">
        <v>2</v>
      </c>
      <c r="F55" s="6">
        <v>2</v>
      </c>
      <c r="G55" s="6">
        <v>2</v>
      </c>
      <c r="H55" s="6">
        <v>2</v>
      </c>
      <c r="I55" s="6"/>
      <c r="J55" s="6">
        <v>2</v>
      </c>
      <c r="K55" s="6" t="s">
        <v>599</v>
      </c>
      <c r="L55" s="6">
        <v>2</v>
      </c>
      <c r="M55" s="12">
        <v>2</v>
      </c>
      <c r="N55" s="12">
        <v>2</v>
      </c>
      <c r="O55" s="12">
        <v>1</v>
      </c>
      <c r="P55" s="6"/>
      <c r="Q55" s="6" t="s">
        <v>599</v>
      </c>
      <c r="R55" s="12">
        <v>1</v>
      </c>
      <c r="S55" s="6" t="s">
        <v>599</v>
      </c>
      <c r="T55" s="6"/>
      <c r="U55" s="12">
        <v>1</v>
      </c>
      <c r="V55" s="6" t="s">
        <v>599</v>
      </c>
      <c r="W55" s="6"/>
      <c r="X55" s="12">
        <v>2</v>
      </c>
      <c r="Y55" s="12" t="s">
        <v>599</v>
      </c>
      <c r="Z55" s="12">
        <v>2</v>
      </c>
      <c r="AA55" s="12"/>
      <c r="AB55" s="12">
        <v>2</v>
      </c>
      <c r="AC55" s="12"/>
      <c r="AD55" s="12">
        <v>2</v>
      </c>
      <c r="AE55" s="12" t="s">
        <v>599</v>
      </c>
      <c r="AF55" s="12">
        <v>1</v>
      </c>
      <c r="AG55" s="6"/>
      <c r="AH55" s="12">
        <v>1</v>
      </c>
      <c r="AI55" s="6" t="s">
        <v>599</v>
      </c>
      <c r="AJ55" s="7">
        <v>1</v>
      </c>
    </row>
    <row r="56" spans="2:36" ht="12.75">
      <c r="B56" s="148" t="s">
        <v>69</v>
      </c>
      <c r="C56" s="31">
        <v>1</v>
      </c>
      <c r="D56" s="30">
        <v>1</v>
      </c>
      <c r="E56" s="28">
        <v>2</v>
      </c>
      <c r="F56" s="28">
        <v>2</v>
      </c>
      <c r="G56" s="28">
        <v>2</v>
      </c>
      <c r="H56" s="28">
        <v>2</v>
      </c>
      <c r="I56" s="28"/>
      <c r="J56" s="28">
        <v>2</v>
      </c>
      <c r="K56" s="28" t="s">
        <v>599</v>
      </c>
      <c r="L56" s="28">
        <v>2</v>
      </c>
      <c r="M56" s="31">
        <v>2</v>
      </c>
      <c r="N56" s="31">
        <v>2</v>
      </c>
      <c r="O56" s="31">
        <v>1</v>
      </c>
      <c r="P56" s="28"/>
      <c r="Q56" s="28" t="s">
        <v>599</v>
      </c>
      <c r="R56" s="31">
        <v>1</v>
      </c>
      <c r="S56" s="28"/>
      <c r="T56" s="28"/>
      <c r="U56" s="31">
        <v>1</v>
      </c>
      <c r="V56" s="28" t="s">
        <v>599</v>
      </c>
      <c r="W56" s="28" t="s">
        <v>599</v>
      </c>
      <c r="X56" s="31">
        <v>2</v>
      </c>
      <c r="Y56" s="31"/>
      <c r="Z56" s="31">
        <v>2</v>
      </c>
      <c r="AA56" s="31" t="s">
        <v>599</v>
      </c>
      <c r="AB56" s="31">
        <v>2</v>
      </c>
      <c r="AC56" s="31" t="s">
        <v>599</v>
      </c>
      <c r="AD56" s="31">
        <v>2</v>
      </c>
      <c r="AE56" s="31"/>
      <c r="AF56" s="31">
        <v>1</v>
      </c>
      <c r="AG56" s="28" t="s">
        <v>599</v>
      </c>
      <c r="AH56" s="31">
        <v>1</v>
      </c>
      <c r="AI56" s="28"/>
      <c r="AJ56" s="29">
        <v>1</v>
      </c>
    </row>
    <row r="57" spans="2:36" ht="12.75">
      <c r="B57" s="149" t="s">
        <v>70</v>
      </c>
      <c r="C57" s="12">
        <v>1</v>
      </c>
      <c r="D57" s="9">
        <v>1</v>
      </c>
      <c r="E57" s="6"/>
      <c r="F57" s="6"/>
      <c r="G57" s="6"/>
      <c r="H57" s="6"/>
      <c r="I57" s="6"/>
      <c r="J57" s="6"/>
      <c r="K57" s="6"/>
      <c r="L57" s="6"/>
      <c r="M57" s="12"/>
      <c r="N57" s="12"/>
      <c r="O57" s="12">
        <v>1</v>
      </c>
      <c r="P57" s="6"/>
      <c r="Q57" s="6"/>
      <c r="R57" s="12">
        <v>1</v>
      </c>
      <c r="S57" s="6"/>
      <c r="T57" s="6"/>
      <c r="U57" s="12">
        <v>1</v>
      </c>
      <c r="V57" s="6"/>
      <c r="W57" s="6"/>
      <c r="X57" s="12"/>
      <c r="Y57" s="12"/>
      <c r="Z57" s="12"/>
      <c r="AA57" s="12"/>
      <c r="AB57" s="12"/>
      <c r="AC57" s="12"/>
      <c r="AD57" s="12"/>
      <c r="AE57" s="12"/>
      <c r="AF57" s="12">
        <v>1</v>
      </c>
      <c r="AG57" s="6"/>
      <c r="AH57" s="12">
        <v>1</v>
      </c>
      <c r="AI57" s="6"/>
      <c r="AJ57" s="7">
        <v>1</v>
      </c>
    </row>
    <row r="58" spans="2:36" ht="12.75">
      <c r="B58" s="148" t="s">
        <v>71</v>
      </c>
      <c r="C58" s="31">
        <v>1</v>
      </c>
      <c r="D58" s="30">
        <v>1</v>
      </c>
      <c r="E58" s="28"/>
      <c r="F58" s="28"/>
      <c r="G58" s="28"/>
      <c r="H58" s="28"/>
      <c r="I58" s="28"/>
      <c r="J58" s="28"/>
      <c r="K58" s="28"/>
      <c r="L58" s="28"/>
      <c r="M58" s="28"/>
      <c r="N58" s="28"/>
      <c r="O58" s="31">
        <v>1</v>
      </c>
      <c r="P58" s="28"/>
      <c r="Q58" s="28"/>
      <c r="R58" s="31">
        <v>1</v>
      </c>
      <c r="S58" s="28"/>
      <c r="T58" s="28"/>
      <c r="U58" s="31">
        <v>1</v>
      </c>
      <c r="V58" s="28"/>
      <c r="W58" s="28"/>
      <c r="X58" s="28"/>
      <c r="Y58" s="31"/>
      <c r="Z58" s="28"/>
      <c r="AA58" s="31"/>
      <c r="AB58" s="28"/>
      <c r="AC58" s="31"/>
      <c r="AD58" s="28"/>
      <c r="AE58" s="31"/>
      <c r="AF58" s="31">
        <v>1</v>
      </c>
      <c r="AG58" s="28"/>
      <c r="AH58" s="31">
        <v>1</v>
      </c>
      <c r="AI58" s="28"/>
      <c r="AJ58" s="29">
        <v>1</v>
      </c>
    </row>
    <row r="59" spans="2:36" ht="12.75">
      <c r="B59" s="149" t="s">
        <v>74</v>
      </c>
      <c r="C59" s="12">
        <v>1</v>
      </c>
      <c r="D59" s="9">
        <v>1</v>
      </c>
      <c r="E59" s="6"/>
      <c r="F59" s="6"/>
      <c r="G59" s="6"/>
      <c r="H59" s="6"/>
      <c r="I59" s="6"/>
      <c r="J59" s="6"/>
      <c r="K59" s="6"/>
      <c r="L59" s="6"/>
      <c r="M59" s="6"/>
      <c r="N59" s="6"/>
      <c r="O59" s="12">
        <v>1</v>
      </c>
      <c r="P59" s="6"/>
      <c r="Q59" s="6"/>
      <c r="R59" s="12">
        <v>1</v>
      </c>
      <c r="S59" s="6"/>
      <c r="T59" s="6"/>
      <c r="U59" s="12">
        <v>1</v>
      </c>
      <c r="V59" s="6"/>
      <c r="W59" s="6"/>
      <c r="X59" s="6"/>
      <c r="Y59" s="12"/>
      <c r="Z59" s="6"/>
      <c r="AA59" s="12"/>
      <c r="AB59" s="6"/>
      <c r="AC59" s="12"/>
      <c r="AD59" s="6"/>
      <c r="AE59" s="12"/>
      <c r="AF59" s="12">
        <v>1</v>
      </c>
      <c r="AG59" s="6"/>
      <c r="AH59" s="12">
        <v>1</v>
      </c>
      <c r="AI59" s="6"/>
      <c r="AJ59" s="7">
        <v>1</v>
      </c>
    </row>
    <row r="60" spans="2:36" ht="12.75">
      <c r="B60" s="148" t="s">
        <v>75</v>
      </c>
      <c r="C60" s="31">
        <v>1</v>
      </c>
      <c r="D60" s="30">
        <v>1</v>
      </c>
      <c r="E60" s="28"/>
      <c r="F60" s="28"/>
      <c r="G60" s="28"/>
      <c r="H60" s="28"/>
      <c r="I60" s="28"/>
      <c r="J60" s="28"/>
      <c r="K60" s="28"/>
      <c r="L60" s="28"/>
      <c r="M60" s="31"/>
      <c r="N60" s="31"/>
      <c r="O60" s="31">
        <v>1</v>
      </c>
      <c r="P60" s="28"/>
      <c r="Q60" s="28"/>
      <c r="R60" s="31">
        <v>1</v>
      </c>
      <c r="S60" s="28"/>
      <c r="T60" s="28"/>
      <c r="U60" s="31">
        <v>1</v>
      </c>
      <c r="V60" s="28"/>
      <c r="W60" s="28"/>
      <c r="X60" s="31"/>
      <c r="Y60" s="31"/>
      <c r="Z60" s="31"/>
      <c r="AA60" s="31"/>
      <c r="AB60" s="31"/>
      <c r="AC60" s="31"/>
      <c r="AD60" s="31"/>
      <c r="AE60" s="31"/>
      <c r="AF60" s="31">
        <v>1</v>
      </c>
      <c r="AG60" s="28"/>
      <c r="AH60" s="31">
        <v>1</v>
      </c>
      <c r="AI60" s="28"/>
      <c r="AJ60" s="29">
        <v>1</v>
      </c>
    </row>
    <row r="61" spans="2:36" ht="12.75">
      <c r="B61" s="151" t="s">
        <v>11</v>
      </c>
      <c r="C61" s="133">
        <v>1</v>
      </c>
      <c r="D61" s="135">
        <v>1</v>
      </c>
      <c r="E61" s="132">
        <v>2</v>
      </c>
      <c r="F61" s="132">
        <v>2</v>
      </c>
      <c r="G61" s="132">
        <v>2</v>
      </c>
      <c r="H61" s="132">
        <v>2</v>
      </c>
      <c r="I61" s="132"/>
      <c r="J61" s="132">
        <v>2</v>
      </c>
      <c r="K61" s="132"/>
      <c r="L61" s="132">
        <v>2</v>
      </c>
      <c r="M61" s="132">
        <v>2</v>
      </c>
      <c r="N61" s="132">
        <v>2</v>
      </c>
      <c r="O61" s="133">
        <v>1</v>
      </c>
      <c r="P61" s="132"/>
      <c r="Q61" s="132"/>
      <c r="R61" s="133">
        <v>1</v>
      </c>
      <c r="S61" s="132"/>
      <c r="T61" s="132"/>
      <c r="U61" s="133">
        <v>1</v>
      </c>
      <c r="V61" s="132"/>
      <c r="W61" s="132"/>
      <c r="X61" s="132">
        <v>2</v>
      </c>
      <c r="Y61" s="132"/>
      <c r="Z61" s="132">
        <v>2</v>
      </c>
      <c r="AA61" s="132"/>
      <c r="AB61" s="132">
        <v>2</v>
      </c>
      <c r="AC61" s="132"/>
      <c r="AD61" s="132">
        <v>2</v>
      </c>
      <c r="AE61" s="132"/>
      <c r="AF61" s="133">
        <v>1</v>
      </c>
      <c r="AG61" s="132"/>
      <c r="AH61" s="133">
        <v>1</v>
      </c>
      <c r="AI61" s="132"/>
      <c r="AJ61" s="134">
        <v>1</v>
      </c>
    </row>
    <row r="62" spans="2:36" ht="12.75">
      <c r="B62" s="148" t="s">
        <v>12</v>
      </c>
      <c r="C62" s="31">
        <v>1</v>
      </c>
      <c r="D62" s="30">
        <v>1</v>
      </c>
      <c r="E62" s="28">
        <v>2</v>
      </c>
      <c r="F62" s="28">
        <v>2</v>
      </c>
      <c r="G62" s="28">
        <v>2</v>
      </c>
      <c r="H62" s="28">
        <v>2</v>
      </c>
      <c r="I62" s="28"/>
      <c r="J62" s="28">
        <v>2</v>
      </c>
      <c r="K62" s="28"/>
      <c r="L62" s="28">
        <v>2</v>
      </c>
      <c r="M62" s="31">
        <v>2</v>
      </c>
      <c r="N62" s="31">
        <v>2</v>
      </c>
      <c r="O62" s="28">
        <v>1</v>
      </c>
      <c r="P62" s="28"/>
      <c r="Q62" s="28"/>
      <c r="R62" s="31">
        <v>1</v>
      </c>
      <c r="S62" s="28"/>
      <c r="T62" s="28"/>
      <c r="U62" s="31">
        <v>1</v>
      </c>
      <c r="V62" s="28"/>
      <c r="W62" s="28"/>
      <c r="X62" s="31">
        <v>2</v>
      </c>
      <c r="Y62" s="31"/>
      <c r="Z62" s="31">
        <v>2</v>
      </c>
      <c r="AA62" s="31"/>
      <c r="AB62" s="31">
        <v>2</v>
      </c>
      <c r="AC62" s="31"/>
      <c r="AD62" s="31">
        <v>2</v>
      </c>
      <c r="AE62" s="31"/>
      <c r="AF62" s="31">
        <v>1</v>
      </c>
      <c r="AG62" s="28"/>
      <c r="AH62" s="31">
        <v>1</v>
      </c>
      <c r="AI62" s="28"/>
      <c r="AJ62" s="29">
        <v>1</v>
      </c>
    </row>
    <row r="63" spans="2:36" ht="12.75">
      <c r="B63" s="151" t="s">
        <v>340</v>
      </c>
      <c r="C63" s="133">
        <v>1</v>
      </c>
      <c r="D63" s="135">
        <v>1</v>
      </c>
      <c r="E63" s="132"/>
      <c r="F63" s="132"/>
      <c r="G63" s="132"/>
      <c r="H63" s="132"/>
      <c r="I63" s="132"/>
      <c r="J63" s="132"/>
      <c r="K63" s="132"/>
      <c r="L63" s="132"/>
      <c r="M63" s="132"/>
      <c r="N63" s="132"/>
      <c r="O63" s="132">
        <v>1</v>
      </c>
      <c r="P63" s="132"/>
      <c r="Q63" s="132"/>
      <c r="R63" s="132">
        <v>1</v>
      </c>
      <c r="S63" s="132"/>
      <c r="T63" s="132"/>
      <c r="U63" s="132">
        <v>1</v>
      </c>
      <c r="V63" s="132"/>
      <c r="W63" s="132"/>
      <c r="X63" s="132"/>
      <c r="Y63" s="132"/>
      <c r="Z63" s="132"/>
      <c r="AA63" s="132"/>
      <c r="AB63" s="132"/>
      <c r="AC63" s="132"/>
      <c r="AD63" s="132"/>
      <c r="AE63" s="132"/>
      <c r="AF63" s="132">
        <v>1</v>
      </c>
      <c r="AG63" s="132"/>
      <c r="AH63" s="132">
        <v>1</v>
      </c>
      <c r="AI63" s="132"/>
      <c r="AJ63" s="136">
        <v>1</v>
      </c>
    </row>
    <row r="64" spans="2:36" ht="12.75">
      <c r="B64" s="148" t="s">
        <v>139</v>
      </c>
      <c r="C64" s="31">
        <v>1</v>
      </c>
      <c r="D64" s="126">
        <v>1</v>
      </c>
      <c r="E64" s="124"/>
      <c r="F64" s="124"/>
      <c r="G64" s="124"/>
      <c r="H64" s="124"/>
      <c r="I64" s="124"/>
      <c r="J64" s="124"/>
      <c r="K64" s="124"/>
      <c r="L64" s="124"/>
      <c r="M64" s="124"/>
      <c r="N64" s="124"/>
      <c r="O64" s="124">
        <v>1</v>
      </c>
      <c r="P64" s="124"/>
      <c r="Q64" s="124"/>
      <c r="R64" s="127">
        <v>1</v>
      </c>
      <c r="S64" s="124"/>
      <c r="T64" s="124"/>
      <c r="U64" s="127">
        <v>1</v>
      </c>
      <c r="V64" s="124"/>
      <c r="W64" s="124"/>
      <c r="X64" s="124"/>
      <c r="Y64" s="127"/>
      <c r="Z64" s="124"/>
      <c r="AA64" s="127"/>
      <c r="AB64" s="124"/>
      <c r="AC64" s="127"/>
      <c r="AD64" s="124"/>
      <c r="AE64" s="127"/>
      <c r="AF64" s="124">
        <v>1</v>
      </c>
      <c r="AG64" s="124"/>
      <c r="AH64" s="124">
        <v>1</v>
      </c>
      <c r="AI64" s="124"/>
      <c r="AJ64" s="128">
        <v>1</v>
      </c>
    </row>
    <row r="65" spans="2:36" ht="12.75">
      <c r="B65" s="147" t="s">
        <v>708</v>
      </c>
      <c r="C65" s="18" t="s">
        <v>635</v>
      </c>
      <c r="D65" s="17">
        <v>1</v>
      </c>
      <c r="E65" s="15"/>
      <c r="F65" s="15"/>
      <c r="G65" s="15"/>
      <c r="H65" s="15"/>
      <c r="I65" s="15"/>
      <c r="J65" s="15"/>
      <c r="K65" s="15"/>
      <c r="L65" s="15"/>
      <c r="M65" s="15"/>
      <c r="N65" s="15"/>
      <c r="O65" s="15">
        <v>1</v>
      </c>
      <c r="P65" s="15"/>
      <c r="Q65" s="15"/>
      <c r="R65" s="18">
        <v>1</v>
      </c>
      <c r="S65" s="15"/>
      <c r="T65" s="15"/>
      <c r="U65" s="18">
        <v>1</v>
      </c>
      <c r="V65" s="15"/>
      <c r="W65" s="15"/>
      <c r="X65" s="15"/>
      <c r="Y65" s="18"/>
      <c r="Z65" s="15"/>
      <c r="AA65" s="18"/>
      <c r="AB65" s="15"/>
      <c r="AC65" s="18"/>
      <c r="AD65" s="15"/>
      <c r="AE65" s="18"/>
      <c r="AF65" s="18">
        <v>1</v>
      </c>
      <c r="AG65" s="15"/>
      <c r="AH65" s="18">
        <v>1</v>
      </c>
      <c r="AI65" s="15"/>
      <c r="AJ65" s="16">
        <v>1</v>
      </c>
    </row>
    <row r="66" spans="2:36" ht="12.75">
      <c r="B66" s="148" t="s">
        <v>709</v>
      </c>
      <c r="C66" s="31">
        <v>1</v>
      </c>
      <c r="D66" s="30">
        <v>1</v>
      </c>
      <c r="E66" s="28"/>
      <c r="F66" s="28"/>
      <c r="G66" s="28"/>
      <c r="H66" s="28"/>
      <c r="I66" s="28"/>
      <c r="J66" s="28"/>
      <c r="K66" s="28"/>
      <c r="L66" s="28"/>
      <c r="M66" s="28"/>
      <c r="N66" s="28"/>
      <c r="O66" s="28"/>
      <c r="P66" s="28"/>
      <c r="Q66" s="28"/>
      <c r="R66" s="31"/>
      <c r="S66" s="28"/>
      <c r="T66" s="28"/>
      <c r="U66" s="31"/>
      <c r="V66" s="28"/>
      <c r="W66" s="28"/>
      <c r="X66" s="28"/>
      <c r="Y66" s="31"/>
      <c r="Z66" s="28"/>
      <c r="AA66" s="31"/>
      <c r="AB66" s="28"/>
      <c r="AC66" s="31"/>
      <c r="AD66" s="28"/>
      <c r="AE66" s="31"/>
      <c r="AF66" s="31"/>
      <c r="AG66" s="28"/>
      <c r="AH66" s="31"/>
      <c r="AI66" s="28"/>
      <c r="AJ66" s="29"/>
    </row>
    <row r="67" spans="2:36" ht="12.75">
      <c r="B67" s="152" t="s">
        <v>710</v>
      </c>
      <c r="C67" s="122" t="s">
        <v>658</v>
      </c>
      <c r="D67" s="121"/>
      <c r="E67" s="119">
        <v>2</v>
      </c>
      <c r="F67" s="119">
        <v>2</v>
      </c>
      <c r="G67" s="119">
        <v>2</v>
      </c>
      <c r="H67" s="119">
        <v>2</v>
      </c>
      <c r="I67" s="119"/>
      <c r="J67" s="119">
        <v>2</v>
      </c>
      <c r="K67" s="119"/>
      <c r="L67" s="119">
        <v>2</v>
      </c>
      <c r="M67" s="119">
        <v>2</v>
      </c>
      <c r="N67" s="119">
        <v>2</v>
      </c>
      <c r="O67" s="119"/>
      <c r="P67" s="119"/>
      <c r="Q67" s="119"/>
      <c r="R67" s="122"/>
      <c r="S67" s="119"/>
      <c r="T67" s="119"/>
      <c r="U67" s="122"/>
      <c r="V67" s="119"/>
      <c r="W67" s="119"/>
      <c r="X67" s="119">
        <v>2</v>
      </c>
      <c r="Y67" s="122"/>
      <c r="Z67" s="119">
        <v>2</v>
      </c>
      <c r="AA67" s="122"/>
      <c r="AB67" s="119">
        <v>2</v>
      </c>
      <c r="AC67" s="122"/>
      <c r="AD67" s="119">
        <v>2</v>
      </c>
      <c r="AE67" s="122"/>
      <c r="AF67" s="122"/>
      <c r="AG67" s="119"/>
      <c r="AH67" s="122"/>
      <c r="AI67" s="119"/>
      <c r="AJ67" s="120"/>
    </row>
    <row r="68" spans="2:36" ht="12.75">
      <c r="B68" s="150" t="s">
        <v>711</v>
      </c>
      <c r="C68" s="127" t="s">
        <v>658</v>
      </c>
      <c r="D68" s="126"/>
      <c r="E68" s="124">
        <v>2</v>
      </c>
      <c r="F68" s="124">
        <v>2</v>
      </c>
      <c r="G68" s="124">
        <v>2</v>
      </c>
      <c r="H68" s="124">
        <v>2</v>
      </c>
      <c r="I68" s="124"/>
      <c r="J68" s="124">
        <v>2</v>
      </c>
      <c r="K68" s="124"/>
      <c r="L68" s="124">
        <v>2</v>
      </c>
      <c r="M68" s="124">
        <v>2</v>
      </c>
      <c r="N68" s="124">
        <v>2</v>
      </c>
      <c r="O68" s="124">
        <v>8</v>
      </c>
      <c r="P68" s="124"/>
      <c r="Q68" s="124"/>
      <c r="R68" s="127">
        <v>8</v>
      </c>
      <c r="S68" s="124"/>
      <c r="T68" s="124"/>
      <c r="U68" s="127">
        <v>8</v>
      </c>
      <c r="V68" s="124"/>
      <c r="W68" s="124"/>
      <c r="X68" s="124">
        <v>2</v>
      </c>
      <c r="Y68" s="127"/>
      <c r="Z68" s="124">
        <v>2</v>
      </c>
      <c r="AA68" s="127"/>
      <c r="AB68" s="124">
        <v>2</v>
      </c>
      <c r="AC68" s="127"/>
      <c r="AD68" s="124">
        <v>2</v>
      </c>
      <c r="AE68" s="127"/>
      <c r="AF68" s="124">
        <v>8</v>
      </c>
      <c r="AG68" s="124"/>
      <c r="AH68" s="124">
        <v>8</v>
      </c>
      <c r="AI68" s="124"/>
      <c r="AJ68" s="128">
        <v>8</v>
      </c>
    </row>
    <row r="69" spans="2:36" ht="12.75">
      <c r="B69" s="152" t="s">
        <v>712</v>
      </c>
      <c r="C69" s="18" t="s">
        <v>635</v>
      </c>
      <c r="D69" s="121">
        <v>1</v>
      </c>
      <c r="E69" s="119"/>
      <c r="F69" s="119"/>
      <c r="G69" s="119"/>
      <c r="H69" s="119"/>
      <c r="I69" s="119"/>
      <c r="J69" s="119"/>
      <c r="K69" s="119"/>
      <c r="L69" s="119"/>
      <c r="M69" s="119"/>
      <c r="N69" s="119"/>
      <c r="O69" s="119">
        <v>1</v>
      </c>
      <c r="P69" s="119"/>
      <c r="Q69" s="119"/>
      <c r="R69" s="122">
        <v>1</v>
      </c>
      <c r="S69" s="119"/>
      <c r="T69" s="119"/>
      <c r="U69" s="122">
        <v>1</v>
      </c>
      <c r="V69" s="119"/>
      <c r="W69" s="119"/>
      <c r="X69" s="119"/>
      <c r="Y69" s="122"/>
      <c r="Z69" s="119"/>
      <c r="AA69" s="122"/>
      <c r="AB69" s="119"/>
      <c r="AC69" s="122"/>
      <c r="AD69" s="119"/>
      <c r="AE69" s="122"/>
      <c r="AF69" s="122">
        <v>1</v>
      </c>
      <c r="AG69" s="119"/>
      <c r="AH69" s="122">
        <v>1</v>
      </c>
      <c r="AI69" s="119"/>
      <c r="AJ69" s="120">
        <v>1</v>
      </c>
    </row>
    <row r="70" spans="2:36" ht="12.75">
      <c r="B70" s="150" t="s">
        <v>713</v>
      </c>
      <c r="C70" s="31">
        <v>1</v>
      </c>
      <c r="D70" s="126">
        <v>1</v>
      </c>
      <c r="E70" s="124"/>
      <c r="F70" s="124"/>
      <c r="G70" s="124"/>
      <c r="H70" s="124"/>
      <c r="I70" s="124"/>
      <c r="J70" s="124"/>
      <c r="K70" s="124"/>
      <c r="L70" s="124"/>
      <c r="M70" s="124"/>
      <c r="N70" s="124"/>
      <c r="O70" s="124"/>
      <c r="P70" s="124"/>
      <c r="Q70" s="124"/>
      <c r="R70" s="127"/>
      <c r="S70" s="124"/>
      <c r="T70" s="124"/>
      <c r="U70" s="127"/>
      <c r="V70" s="124"/>
      <c r="W70" s="124"/>
      <c r="X70" s="124"/>
      <c r="Y70" s="127"/>
      <c r="Z70" s="124"/>
      <c r="AA70" s="127"/>
      <c r="AB70" s="124"/>
      <c r="AC70" s="127"/>
      <c r="AD70" s="124"/>
      <c r="AE70" s="127"/>
      <c r="AF70" s="127"/>
      <c r="AG70" s="124"/>
      <c r="AH70" s="127"/>
      <c r="AI70" s="124"/>
      <c r="AJ70" s="125"/>
    </row>
    <row r="71" spans="2:36" ht="12.75">
      <c r="B71" s="152" t="s">
        <v>714</v>
      </c>
      <c r="C71" s="122" t="s">
        <v>658</v>
      </c>
      <c r="D71" s="121"/>
      <c r="E71" s="119">
        <v>2</v>
      </c>
      <c r="F71" s="119">
        <v>2</v>
      </c>
      <c r="G71" s="119">
        <v>2</v>
      </c>
      <c r="H71" s="119">
        <v>2</v>
      </c>
      <c r="I71" s="119"/>
      <c r="J71" s="119">
        <v>2</v>
      </c>
      <c r="K71" s="119"/>
      <c r="L71" s="119">
        <v>2</v>
      </c>
      <c r="M71" s="119">
        <v>2</v>
      </c>
      <c r="N71" s="119">
        <v>2</v>
      </c>
      <c r="O71" s="119"/>
      <c r="P71" s="119"/>
      <c r="Q71" s="119"/>
      <c r="R71" s="122"/>
      <c r="S71" s="119"/>
      <c r="T71" s="119"/>
      <c r="U71" s="122"/>
      <c r="V71" s="119"/>
      <c r="W71" s="119"/>
      <c r="X71" s="119">
        <v>2</v>
      </c>
      <c r="Y71" s="122"/>
      <c r="Z71" s="119">
        <v>2</v>
      </c>
      <c r="AA71" s="122"/>
      <c r="AB71" s="119">
        <v>2</v>
      </c>
      <c r="AC71" s="122"/>
      <c r="AD71" s="119">
        <v>2</v>
      </c>
      <c r="AE71" s="122"/>
      <c r="AF71" s="119"/>
      <c r="AG71" s="119"/>
      <c r="AH71" s="119"/>
      <c r="AI71" s="119"/>
      <c r="AJ71" s="123"/>
    </row>
    <row r="72" spans="2:36" ht="12.75">
      <c r="B72" s="150" t="s">
        <v>715</v>
      </c>
      <c r="C72" s="127" t="s">
        <v>658</v>
      </c>
      <c r="D72" s="126"/>
      <c r="E72" s="124">
        <v>2</v>
      </c>
      <c r="F72" s="124">
        <v>2</v>
      </c>
      <c r="G72" s="124">
        <v>2</v>
      </c>
      <c r="H72" s="124">
        <v>2</v>
      </c>
      <c r="I72" s="124"/>
      <c r="J72" s="124">
        <v>2</v>
      </c>
      <c r="K72" s="124"/>
      <c r="L72" s="124">
        <v>2</v>
      </c>
      <c r="M72" s="124">
        <v>2</v>
      </c>
      <c r="N72" s="124">
        <v>2</v>
      </c>
      <c r="O72" s="124">
        <v>8</v>
      </c>
      <c r="P72" s="124"/>
      <c r="Q72" s="124"/>
      <c r="R72" s="127">
        <v>8</v>
      </c>
      <c r="S72" s="124"/>
      <c r="T72" s="124"/>
      <c r="U72" s="127">
        <v>8</v>
      </c>
      <c r="V72" s="124"/>
      <c r="W72" s="124"/>
      <c r="X72" s="124">
        <v>2</v>
      </c>
      <c r="Y72" s="127"/>
      <c r="Z72" s="124">
        <v>2</v>
      </c>
      <c r="AA72" s="127"/>
      <c r="AB72" s="124">
        <v>2</v>
      </c>
      <c r="AC72" s="127"/>
      <c r="AD72" s="124">
        <v>2</v>
      </c>
      <c r="AE72" s="127"/>
      <c r="AF72" s="124">
        <v>8</v>
      </c>
      <c r="AG72" s="124"/>
      <c r="AH72" s="124">
        <v>8</v>
      </c>
      <c r="AI72" s="124"/>
      <c r="AJ72" s="128">
        <v>8</v>
      </c>
    </row>
    <row r="73" spans="2:36" s="141" customFormat="1" ht="12.75">
      <c r="B73" s="153" t="s">
        <v>716</v>
      </c>
      <c r="C73" s="143" t="s">
        <v>635</v>
      </c>
      <c r="D73" s="144">
        <v>1</v>
      </c>
      <c r="E73" s="142"/>
      <c r="F73" s="142"/>
      <c r="G73" s="142"/>
      <c r="H73" s="142"/>
      <c r="I73" s="142"/>
      <c r="J73" s="142"/>
      <c r="K73" s="142"/>
      <c r="L73" s="142"/>
      <c r="M73" s="143"/>
      <c r="N73" s="143"/>
      <c r="O73" s="142">
        <v>1</v>
      </c>
      <c r="P73" s="142"/>
      <c r="Q73" s="142"/>
      <c r="R73" s="143">
        <v>1</v>
      </c>
      <c r="S73" s="142"/>
      <c r="T73" s="142"/>
      <c r="U73" s="143">
        <v>1</v>
      </c>
      <c r="V73" s="142"/>
      <c r="W73" s="142"/>
      <c r="X73" s="143"/>
      <c r="Y73" s="143"/>
      <c r="Z73" s="143"/>
      <c r="AA73" s="143"/>
      <c r="AB73" s="143"/>
      <c r="AC73" s="143"/>
      <c r="AD73" s="143"/>
      <c r="AE73" s="143"/>
      <c r="AF73" s="142">
        <v>1</v>
      </c>
      <c r="AG73" s="142"/>
      <c r="AH73" s="142">
        <v>1</v>
      </c>
      <c r="AI73" s="142"/>
      <c r="AJ73" s="145">
        <v>1</v>
      </c>
    </row>
    <row r="74" spans="2:36" s="141" customFormat="1" ht="12.75">
      <c r="B74" s="150" t="s">
        <v>717</v>
      </c>
      <c r="C74" s="127">
        <v>1</v>
      </c>
      <c r="D74" s="126">
        <v>1</v>
      </c>
      <c r="E74" s="124"/>
      <c r="F74" s="124"/>
      <c r="G74" s="124"/>
      <c r="H74" s="124"/>
      <c r="I74" s="124"/>
      <c r="J74" s="124"/>
      <c r="K74" s="124"/>
      <c r="L74" s="124"/>
      <c r="M74" s="127"/>
      <c r="N74" s="127"/>
      <c r="O74" s="124"/>
      <c r="P74" s="124"/>
      <c r="Q74" s="124"/>
      <c r="R74" s="127"/>
      <c r="S74" s="124"/>
      <c r="T74" s="124"/>
      <c r="U74" s="127"/>
      <c r="V74" s="124"/>
      <c r="W74" s="124"/>
      <c r="X74" s="127"/>
      <c r="Y74" s="127"/>
      <c r="Z74" s="127"/>
      <c r="AA74" s="127"/>
      <c r="AB74" s="127"/>
      <c r="AC74" s="127"/>
      <c r="AD74" s="127"/>
      <c r="AE74" s="127"/>
      <c r="AF74" s="124"/>
      <c r="AG74" s="124"/>
      <c r="AH74" s="124"/>
      <c r="AI74" s="124"/>
      <c r="AJ74" s="128"/>
    </row>
    <row r="75" spans="2:36" s="141" customFormat="1" ht="12.75">
      <c r="B75" s="147" t="s">
        <v>718</v>
      </c>
      <c r="C75" s="18" t="s">
        <v>658</v>
      </c>
      <c r="D75" s="17"/>
      <c r="E75" s="15">
        <v>2</v>
      </c>
      <c r="F75" s="15">
        <v>2</v>
      </c>
      <c r="G75" s="15">
        <v>2</v>
      </c>
      <c r="H75" s="15">
        <v>2</v>
      </c>
      <c r="I75" s="15"/>
      <c r="J75" s="15">
        <v>2</v>
      </c>
      <c r="K75" s="15"/>
      <c r="L75" s="15">
        <v>2</v>
      </c>
      <c r="M75" s="18">
        <v>2</v>
      </c>
      <c r="N75" s="18">
        <v>2</v>
      </c>
      <c r="O75" s="15"/>
      <c r="P75" s="15"/>
      <c r="Q75" s="15"/>
      <c r="R75" s="18"/>
      <c r="S75" s="15"/>
      <c r="T75" s="15"/>
      <c r="U75" s="18"/>
      <c r="V75" s="15"/>
      <c r="W75" s="15"/>
      <c r="X75" s="18">
        <v>2</v>
      </c>
      <c r="Y75" s="18"/>
      <c r="Z75" s="18">
        <v>2</v>
      </c>
      <c r="AA75" s="18"/>
      <c r="AB75" s="18">
        <v>2</v>
      </c>
      <c r="AC75" s="18"/>
      <c r="AD75" s="18">
        <v>2</v>
      </c>
      <c r="AE75" s="18"/>
      <c r="AF75" s="18"/>
      <c r="AG75" s="15"/>
      <c r="AH75" s="18"/>
      <c r="AI75" s="15"/>
      <c r="AJ75" s="16"/>
    </row>
    <row r="76" spans="2:36" s="141" customFormat="1" ht="12.75">
      <c r="B76" s="148" t="s">
        <v>719</v>
      </c>
      <c r="C76" s="31" t="s">
        <v>658</v>
      </c>
      <c r="D76" s="30"/>
      <c r="E76" s="28">
        <v>2</v>
      </c>
      <c r="F76" s="28">
        <v>2</v>
      </c>
      <c r="G76" s="28">
        <v>2</v>
      </c>
      <c r="H76" s="28">
        <v>2</v>
      </c>
      <c r="I76" s="28"/>
      <c r="J76" s="28">
        <v>2</v>
      </c>
      <c r="K76" s="28"/>
      <c r="L76" s="28">
        <v>2</v>
      </c>
      <c r="M76" s="31">
        <v>2</v>
      </c>
      <c r="N76" s="31">
        <v>2</v>
      </c>
      <c r="O76" s="28">
        <v>8</v>
      </c>
      <c r="P76" s="28"/>
      <c r="Q76" s="28"/>
      <c r="R76" s="31">
        <v>8</v>
      </c>
      <c r="S76" s="28"/>
      <c r="T76" s="28"/>
      <c r="U76" s="31">
        <v>8</v>
      </c>
      <c r="V76" s="28"/>
      <c r="W76" s="28"/>
      <c r="X76" s="31">
        <v>2</v>
      </c>
      <c r="Y76" s="31"/>
      <c r="Z76" s="31">
        <v>2</v>
      </c>
      <c r="AA76" s="31"/>
      <c r="AB76" s="31">
        <v>2</v>
      </c>
      <c r="AC76" s="31"/>
      <c r="AD76" s="31">
        <v>2</v>
      </c>
      <c r="AE76" s="31"/>
      <c r="AF76" s="31">
        <v>8</v>
      </c>
      <c r="AG76" s="28"/>
      <c r="AH76" s="31">
        <v>8</v>
      </c>
      <c r="AI76" s="28"/>
      <c r="AJ76" s="29">
        <v>8</v>
      </c>
    </row>
    <row r="77" spans="2:36" s="141" customFormat="1" ht="12.75">
      <c r="B77" s="153" t="s">
        <v>621</v>
      </c>
      <c r="C77" s="143" t="s">
        <v>599</v>
      </c>
      <c r="D77" s="144"/>
      <c r="E77" s="142"/>
      <c r="F77" s="142"/>
      <c r="G77" s="142"/>
      <c r="H77" s="142"/>
      <c r="I77" s="142"/>
      <c r="J77" s="142"/>
      <c r="K77" s="142"/>
      <c r="L77" s="142"/>
      <c r="M77" s="143"/>
      <c r="N77" s="143"/>
      <c r="O77" s="142"/>
      <c r="P77" s="142"/>
      <c r="Q77" s="142"/>
      <c r="R77" s="143"/>
      <c r="S77" s="142"/>
      <c r="T77" s="142"/>
      <c r="U77" s="143"/>
      <c r="V77" s="142"/>
      <c r="W77" s="142"/>
      <c r="X77" s="143"/>
      <c r="Y77" s="143"/>
      <c r="Z77" s="143"/>
      <c r="AA77" s="143"/>
      <c r="AB77" s="143"/>
      <c r="AC77" s="143"/>
      <c r="AD77" s="143"/>
      <c r="AE77" s="143"/>
      <c r="AF77" s="142"/>
      <c r="AG77" s="142"/>
      <c r="AH77" s="142"/>
      <c r="AI77" s="142"/>
      <c r="AJ77" s="145" t="s">
        <v>599</v>
      </c>
    </row>
    <row r="78" spans="2:36" ht="12.75">
      <c r="B78" s="150" t="s">
        <v>3</v>
      </c>
      <c r="C78" s="127" t="s">
        <v>599</v>
      </c>
      <c r="D78" s="126"/>
      <c r="E78" s="124"/>
      <c r="F78" s="124"/>
      <c r="G78" s="124"/>
      <c r="H78" s="124"/>
      <c r="I78" s="124"/>
      <c r="J78" s="124"/>
      <c r="K78" s="124"/>
      <c r="L78" s="124"/>
      <c r="M78" s="127"/>
      <c r="N78" s="127"/>
      <c r="O78" s="124"/>
      <c r="P78" s="124"/>
      <c r="Q78" s="124"/>
      <c r="R78" s="127"/>
      <c r="S78" s="124"/>
      <c r="T78" s="124"/>
      <c r="U78" s="127"/>
      <c r="V78" s="124"/>
      <c r="W78" s="124"/>
      <c r="X78" s="127"/>
      <c r="Y78" s="127"/>
      <c r="Z78" s="127"/>
      <c r="AA78" s="127"/>
      <c r="AB78" s="127"/>
      <c r="AC78" s="127"/>
      <c r="AD78" s="127"/>
      <c r="AE78" s="127"/>
      <c r="AF78" s="124"/>
      <c r="AG78" s="124"/>
      <c r="AH78" s="124"/>
      <c r="AI78" s="124"/>
      <c r="AJ78" s="128" t="s">
        <v>599</v>
      </c>
    </row>
    <row r="79" spans="2:36" s="141" customFormat="1" ht="12.75">
      <c r="B79" s="153" t="s">
        <v>4</v>
      </c>
      <c r="C79" s="143" t="s">
        <v>599</v>
      </c>
      <c r="D79" s="144"/>
      <c r="E79" s="142"/>
      <c r="F79" s="142"/>
      <c r="G79" s="142"/>
      <c r="H79" s="142"/>
      <c r="I79" s="142"/>
      <c r="J79" s="142"/>
      <c r="K79" s="142"/>
      <c r="L79" s="142"/>
      <c r="M79" s="143"/>
      <c r="N79" s="143"/>
      <c r="O79" s="142"/>
      <c r="P79" s="142"/>
      <c r="Q79" s="142"/>
      <c r="R79" s="143"/>
      <c r="S79" s="142"/>
      <c r="T79" s="142"/>
      <c r="U79" s="143"/>
      <c r="V79" s="142"/>
      <c r="W79" s="142"/>
      <c r="X79" s="143"/>
      <c r="Y79" s="143"/>
      <c r="Z79" s="143"/>
      <c r="AA79" s="143"/>
      <c r="AB79" s="143"/>
      <c r="AC79" s="143"/>
      <c r="AD79" s="143"/>
      <c r="AE79" s="143"/>
      <c r="AF79" s="142"/>
      <c r="AG79" s="142"/>
      <c r="AH79" s="142"/>
      <c r="AI79" s="142"/>
      <c r="AJ79" s="145" t="s">
        <v>599</v>
      </c>
    </row>
    <row r="80" spans="2:36" s="141" customFormat="1" ht="12.75" customHeight="1">
      <c r="B80" s="150" t="s">
        <v>721</v>
      </c>
      <c r="C80" s="127" t="s">
        <v>599</v>
      </c>
      <c r="D80" s="126"/>
      <c r="E80" s="124"/>
      <c r="F80" s="124"/>
      <c r="G80" s="124"/>
      <c r="H80" s="124"/>
      <c r="I80" s="124"/>
      <c r="J80" s="124"/>
      <c r="K80" s="124"/>
      <c r="L80" s="124"/>
      <c r="M80" s="127"/>
      <c r="N80" s="127"/>
      <c r="O80" s="124" t="s">
        <v>599</v>
      </c>
      <c r="P80" s="124"/>
      <c r="Q80" s="124"/>
      <c r="R80" s="127" t="s">
        <v>599</v>
      </c>
      <c r="S80" s="124"/>
      <c r="T80" s="124"/>
      <c r="U80" s="127" t="s">
        <v>599</v>
      </c>
      <c r="V80" s="124"/>
      <c r="W80" s="124"/>
      <c r="X80" s="127"/>
      <c r="Y80" s="127"/>
      <c r="Z80" s="127"/>
      <c r="AA80" s="127"/>
      <c r="AB80" s="127"/>
      <c r="AC80" s="127"/>
      <c r="AD80" s="127"/>
      <c r="AE80" s="127"/>
      <c r="AF80" s="124" t="s">
        <v>599</v>
      </c>
      <c r="AG80" s="124"/>
      <c r="AH80" s="124" t="s">
        <v>599</v>
      </c>
      <c r="AI80" s="124"/>
      <c r="AJ80" s="128" t="s">
        <v>599</v>
      </c>
    </row>
    <row r="81" spans="2:36" s="141" customFormat="1" ht="12.75" customHeight="1">
      <c r="B81" s="153" t="s">
        <v>720</v>
      </c>
      <c r="C81" s="143" t="s">
        <v>599</v>
      </c>
      <c r="D81" s="144"/>
      <c r="E81" s="142"/>
      <c r="F81" s="142"/>
      <c r="G81" s="142"/>
      <c r="H81" s="142"/>
      <c r="I81" s="142"/>
      <c r="J81" s="142"/>
      <c r="K81" s="142"/>
      <c r="L81" s="142"/>
      <c r="M81" s="143"/>
      <c r="N81" s="143"/>
      <c r="O81" s="142" t="s">
        <v>599</v>
      </c>
      <c r="P81" s="142"/>
      <c r="Q81" s="142"/>
      <c r="R81" s="143" t="s">
        <v>599</v>
      </c>
      <c r="S81" s="142"/>
      <c r="T81" s="142"/>
      <c r="U81" s="143" t="s">
        <v>599</v>
      </c>
      <c r="V81" s="142"/>
      <c r="W81" s="142"/>
      <c r="X81" s="143"/>
      <c r="Y81" s="143"/>
      <c r="Z81" s="143"/>
      <c r="AA81" s="143"/>
      <c r="AB81" s="143"/>
      <c r="AC81" s="143"/>
      <c r="AD81" s="143"/>
      <c r="AE81" s="143"/>
      <c r="AF81" s="142" t="s">
        <v>599</v>
      </c>
      <c r="AG81" s="142"/>
      <c r="AH81" s="142" t="s">
        <v>599</v>
      </c>
      <c r="AI81" s="142"/>
      <c r="AJ81" s="145" t="s">
        <v>599</v>
      </c>
    </row>
    <row r="82" spans="2:36" s="141" customFormat="1" ht="12.75" customHeight="1">
      <c r="B82" s="150" t="s">
        <v>722</v>
      </c>
      <c r="C82" s="127" t="s">
        <v>599</v>
      </c>
      <c r="D82" s="126"/>
      <c r="E82" s="124"/>
      <c r="F82" s="124"/>
      <c r="G82" s="124"/>
      <c r="H82" s="124"/>
      <c r="I82" s="124"/>
      <c r="J82" s="124"/>
      <c r="K82" s="124"/>
      <c r="L82" s="124"/>
      <c r="M82" s="127"/>
      <c r="N82" s="127"/>
      <c r="O82" s="124" t="s">
        <v>599</v>
      </c>
      <c r="P82" s="124"/>
      <c r="Q82" s="124"/>
      <c r="R82" s="127" t="s">
        <v>599</v>
      </c>
      <c r="S82" s="124"/>
      <c r="T82" s="124"/>
      <c r="U82" s="127" t="s">
        <v>599</v>
      </c>
      <c r="V82" s="124"/>
      <c r="W82" s="124"/>
      <c r="X82" s="127"/>
      <c r="Y82" s="127"/>
      <c r="Z82" s="127"/>
      <c r="AA82" s="127"/>
      <c r="AB82" s="127"/>
      <c r="AC82" s="127"/>
      <c r="AD82" s="127"/>
      <c r="AE82" s="127"/>
      <c r="AF82" s="124" t="s">
        <v>599</v>
      </c>
      <c r="AG82" s="124"/>
      <c r="AH82" s="124" t="s">
        <v>599</v>
      </c>
      <c r="AI82" s="124"/>
      <c r="AJ82" s="128" t="s">
        <v>599</v>
      </c>
    </row>
    <row r="83" spans="2:36" s="141" customFormat="1" ht="12.75" customHeight="1">
      <c r="B83" s="153" t="s">
        <v>724</v>
      </c>
      <c r="C83" s="143" t="s">
        <v>599</v>
      </c>
      <c r="D83" s="144"/>
      <c r="E83" s="142"/>
      <c r="F83" s="142"/>
      <c r="G83" s="142"/>
      <c r="H83" s="142"/>
      <c r="I83" s="142"/>
      <c r="J83" s="142"/>
      <c r="K83" s="142"/>
      <c r="L83" s="142"/>
      <c r="M83" s="143"/>
      <c r="N83" s="143"/>
      <c r="O83" s="142" t="s">
        <v>599</v>
      </c>
      <c r="P83" s="142"/>
      <c r="Q83" s="142"/>
      <c r="R83" s="143"/>
      <c r="S83" s="142"/>
      <c r="T83" s="142"/>
      <c r="U83" s="143"/>
      <c r="V83" s="142"/>
      <c r="W83" s="142"/>
      <c r="X83" s="143"/>
      <c r="Y83" s="143"/>
      <c r="Z83" s="143"/>
      <c r="AA83" s="143"/>
      <c r="AB83" s="143"/>
      <c r="AC83" s="143"/>
      <c r="AD83" s="143"/>
      <c r="AE83" s="143"/>
      <c r="AF83" s="142" t="s">
        <v>599</v>
      </c>
      <c r="AG83" s="142"/>
      <c r="AH83" s="142" t="s">
        <v>599</v>
      </c>
      <c r="AI83" s="142"/>
      <c r="AJ83" s="145" t="s">
        <v>599</v>
      </c>
    </row>
    <row r="84" spans="2:36" s="141" customFormat="1" ht="12.75" customHeight="1">
      <c r="B84" s="150" t="s">
        <v>723</v>
      </c>
      <c r="C84" s="127" t="s">
        <v>599</v>
      </c>
      <c r="D84" s="126"/>
      <c r="E84" s="124"/>
      <c r="F84" s="124"/>
      <c r="G84" s="124"/>
      <c r="H84" s="124"/>
      <c r="I84" s="124"/>
      <c r="J84" s="124"/>
      <c r="K84" s="124"/>
      <c r="L84" s="124"/>
      <c r="M84" s="127"/>
      <c r="N84" s="127"/>
      <c r="O84" s="124" t="s">
        <v>599</v>
      </c>
      <c r="P84" s="124"/>
      <c r="Q84" s="124"/>
      <c r="R84" s="127"/>
      <c r="S84" s="124"/>
      <c r="T84" s="124"/>
      <c r="U84" s="127"/>
      <c r="V84" s="124"/>
      <c r="W84" s="124"/>
      <c r="X84" s="127"/>
      <c r="Y84" s="127"/>
      <c r="Z84" s="127"/>
      <c r="AA84" s="127"/>
      <c r="AB84" s="127"/>
      <c r="AC84" s="127"/>
      <c r="AD84" s="127"/>
      <c r="AE84" s="127"/>
      <c r="AF84" s="124" t="s">
        <v>599</v>
      </c>
      <c r="AG84" s="124"/>
      <c r="AH84" s="124" t="s">
        <v>599</v>
      </c>
      <c r="AI84" s="124"/>
      <c r="AJ84" s="128" t="s">
        <v>599</v>
      </c>
    </row>
    <row r="85" spans="2:36" s="141" customFormat="1" ht="12.75" customHeight="1">
      <c r="B85" s="153" t="s">
        <v>548</v>
      </c>
      <c r="C85" s="143" t="s">
        <v>599</v>
      </c>
      <c r="D85" s="144"/>
      <c r="E85" s="142"/>
      <c r="F85" s="142"/>
      <c r="G85" s="142"/>
      <c r="H85" s="142"/>
      <c r="I85" s="142"/>
      <c r="J85" s="142"/>
      <c r="K85" s="142"/>
      <c r="L85" s="142"/>
      <c r="M85" s="143"/>
      <c r="N85" s="143"/>
      <c r="O85" s="142" t="s">
        <v>599</v>
      </c>
      <c r="P85" s="142"/>
      <c r="Q85" s="142"/>
      <c r="R85" s="143"/>
      <c r="S85" s="142"/>
      <c r="T85" s="142"/>
      <c r="U85" s="143"/>
      <c r="V85" s="142"/>
      <c r="W85" s="142"/>
      <c r="X85" s="143"/>
      <c r="Y85" s="143"/>
      <c r="Z85" s="143"/>
      <c r="AA85" s="143"/>
      <c r="AB85" s="143"/>
      <c r="AC85" s="143"/>
      <c r="AD85" s="143"/>
      <c r="AE85" s="143"/>
      <c r="AF85" s="142" t="s">
        <v>599</v>
      </c>
      <c r="AG85" s="142"/>
      <c r="AH85" s="142" t="s">
        <v>599</v>
      </c>
      <c r="AI85" s="142"/>
      <c r="AJ85" s="145" t="s">
        <v>599</v>
      </c>
    </row>
    <row r="86" spans="2:36" s="141" customFormat="1" ht="12.75" customHeight="1">
      <c r="B86" s="150" t="s">
        <v>725</v>
      </c>
      <c r="C86" s="127" t="s">
        <v>599</v>
      </c>
      <c r="D86" s="126"/>
      <c r="E86" s="124"/>
      <c r="F86" s="124"/>
      <c r="G86" s="124"/>
      <c r="H86" s="124"/>
      <c r="I86" s="124"/>
      <c r="J86" s="124"/>
      <c r="K86" s="124"/>
      <c r="L86" s="124"/>
      <c r="M86" s="127"/>
      <c r="N86" s="127"/>
      <c r="O86" s="124" t="s">
        <v>599</v>
      </c>
      <c r="P86" s="124"/>
      <c r="Q86" s="124"/>
      <c r="R86" s="127"/>
      <c r="S86" s="124"/>
      <c r="T86" s="124"/>
      <c r="U86" s="127"/>
      <c r="V86" s="124"/>
      <c r="W86" s="124"/>
      <c r="X86" s="127"/>
      <c r="Y86" s="127"/>
      <c r="Z86" s="127"/>
      <c r="AA86" s="127"/>
      <c r="AB86" s="127"/>
      <c r="AC86" s="127"/>
      <c r="AD86" s="127"/>
      <c r="AE86" s="127"/>
      <c r="AF86" s="124" t="s">
        <v>599</v>
      </c>
      <c r="AG86" s="124"/>
      <c r="AH86" s="124" t="s">
        <v>599</v>
      </c>
      <c r="AI86" s="124"/>
      <c r="AJ86" s="128" t="s">
        <v>599</v>
      </c>
    </row>
    <row r="87" spans="2:36" s="141" customFormat="1" ht="12.75" customHeight="1">
      <c r="B87" s="153" t="s">
        <v>726</v>
      </c>
      <c r="C87" s="143" t="s">
        <v>599</v>
      </c>
      <c r="D87" s="144"/>
      <c r="E87" s="142"/>
      <c r="F87" s="142"/>
      <c r="G87" s="142"/>
      <c r="H87" s="142"/>
      <c r="I87" s="142"/>
      <c r="J87" s="142"/>
      <c r="K87" s="142"/>
      <c r="L87" s="142"/>
      <c r="M87" s="143"/>
      <c r="N87" s="143"/>
      <c r="O87" s="142" t="s">
        <v>599</v>
      </c>
      <c r="P87" s="142"/>
      <c r="Q87" s="142"/>
      <c r="R87" s="143"/>
      <c r="S87" s="142"/>
      <c r="T87" s="142"/>
      <c r="U87" s="143"/>
      <c r="V87" s="142"/>
      <c r="W87" s="142"/>
      <c r="X87" s="143"/>
      <c r="Y87" s="143"/>
      <c r="Z87" s="143"/>
      <c r="AA87" s="143"/>
      <c r="AB87" s="143"/>
      <c r="AC87" s="143"/>
      <c r="AD87" s="143"/>
      <c r="AE87" s="143"/>
      <c r="AF87" s="142" t="s">
        <v>599</v>
      </c>
      <c r="AG87" s="142"/>
      <c r="AH87" s="142" t="s">
        <v>599</v>
      </c>
      <c r="AI87" s="142"/>
      <c r="AJ87" s="145" t="s">
        <v>599</v>
      </c>
    </row>
    <row r="88" spans="2:36" s="141" customFormat="1" ht="12.75" customHeight="1">
      <c r="B88" s="150" t="s">
        <v>0</v>
      </c>
      <c r="C88" s="127" t="s">
        <v>599</v>
      </c>
      <c r="D88" s="126"/>
      <c r="E88" s="124"/>
      <c r="F88" s="124"/>
      <c r="G88" s="124"/>
      <c r="H88" s="124"/>
      <c r="I88" s="124"/>
      <c r="J88" s="124"/>
      <c r="K88" s="124"/>
      <c r="L88" s="124"/>
      <c r="M88" s="127"/>
      <c r="N88" s="127"/>
      <c r="O88" s="124" t="s">
        <v>599</v>
      </c>
      <c r="P88" s="124"/>
      <c r="Q88" s="124"/>
      <c r="R88" s="127"/>
      <c r="S88" s="124"/>
      <c r="T88" s="124"/>
      <c r="U88" s="127"/>
      <c r="V88" s="124"/>
      <c r="W88" s="124"/>
      <c r="X88" s="127"/>
      <c r="Y88" s="127"/>
      <c r="Z88" s="127"/>
      <c r="AA88" s="127"/>
      <c r="AB88" s="127"/>
      <c r="AC88" s="127"/>
      <c r="AD88" s="127"/>
      <c r="AE88" s="127"/>
      <c r="AF88" s="124" t="s">
        <v>599</v>
      </c>
      <c r="AG88" s="124"/>
      <c r="AH88" s="124" t="s">
        <v>599</v>
      </c>
      <c r="AI88" s="124"/>
      <c r="AJ88" s="128" t="s">
        <v>599</v>
      </c>
    </row>
    <row r="89" spans="2:36" s="141" customFormat="1" ht="12.75" customHeight="1">
      <c r="B89" s="153" t="s">
        <v>1</v>
      </c>
      <c r="C89" s="143" t="s">
        <v>599</v>
      </c>
      <c r="D89" s="144"/>
      <c r="E89" s="142"/>
      <c r="F89" s="142"/>
      <c r="G89" s="142"/>
      <c r="H89" s="142"/>
      <c r="I89" s="142"/>
      <c r="J89" s="142"/>
      <c r="K89" s="142"/>
      <c r="L89" s="142"/>
      <c r="M89" s="143"/>
      <c r="N89" s="143"/>
      <c r="O89" s="142" t="s">
        <v>599</v>
      </c>
      <c r="P89" s="142"/>
      <c r="Q89" s="142"/>
      <c r="R89" s="143"/>
      <c r="S89" s="142"/>
      <c r="T89" s="142"/>
      <c r="U89" s="143"/>
      <c r="V89" s="142"/>
      <c r="W89" s="142"/>
      <c r="X89" s="143"/>
      <c r="Y89" s="143"/>
      <c r="Z89" s="143"/>
      <c r="AA89" s="143"/>
      <c r="AB89" s="143"/>
      <c r="AC89" s="143"/>
      <c r="AD89" s="143"/>
      <c r="AE89" s="143"/>
      <c r="AF89" s="142" t="s">
        <v>599</v>
      </c>
      <c r="AG89" s="142"/>
      <c r="AH89" s="142" t="s">
        <v>599</v>
      </c>
      <c r="AI89" s="142"/>
      <c r="AJ89" s="145" t="s">
        <v>599</v>
      </c>
    </row>
    <row r="90" spans="2:36" s="141" customFormat="1" ht="12.75" customHeight="1">
      <c r="B90" s="150" t="s">
        <v>2</v>
      </c>
      <c r="C90" s="127" t="s">
        <v>599</v>
      </c>
      <c r="D90" s="126"/>
      <c r="E90" s="124"/>
      <c r="F90" s="124"/>
      <c r="G90" s="124"/>
      <c r="H90" s="124"/>
      <c r="I90" s="124"/>
      <c r="J90" s="124"/>
      <c r="K90" s="124"/>
      <c r="L90" s="124"/>
      <c r="M90" s="127"/>
      <c r="N90" s="127"/>
      <c r="O90" s="124" t="s">
        <v>599</v>
      </c>
      <c r="P90" s="124"/>
      <c r="Q90" s="124"/>
      <c r="R90" s="127"/>
      <c r="S90" s="124"/>
      <c r="T90" s="124"/>
      <c r="U90" s="127"/>
      <c r="V90" s="124"/>
      <c r="W90" s="124"/>
      <c r="X90" s="127"/>
      <c r="Y90" s="127"/>
      <c r="Z90" s="127"/>
      <c r="AA90" s="127"/>
      <c r="AB90" s="127"/>
      <c r="AC90" s="127"/>
      <c r="AD90" s="127"/>
      <c r="AE90" s="127"/>
      <c r="AF90" s="124" t="s">
        <v>599</v>
      </c>
      <c r="AG90" s="124"/>
      <c r="AH90" s="124" t="s">
        <v>599</v>
      </c>
      <c r="AI90" s="124"/>
      <c r="AJ90" s="128" t="s">
        <v>599</v>
      </c>
    </row>
    <row r="91" spans="2:36" s="141" customFormat="1" ht="12.75" customHeight="1">
      <c r="B91" s="153" t="s">
        <v>248</v>
      </c>
      <c r="C91" s="143"/>
      <c r="D91" s="144"/>
      <c r="E91" s="142"/>
      <c r="F91" s="142"/>
      <c r="G91" s="142"/>
      <c r="H91" s="142"/>
      <c r="I91" s="142"/>
      <c r="J91" s="142"/>
      <c r="K91" s="142"/>
      <c r="L91" s="142"/>
      <c r="M91" s="143"/>
      <c r="N91" s="143"/>
      <c r="O91" s="142"/>
      <c r="P91" s="142"/>
      <c r="Q91" s="142"/>
      <c r="R91" s="143"/>
      <c r="S91" s="142"/>
      <c r="T91" s="142"/>
      <c r="U91" s="143"/>
      <c r="V91" s="142"/>
      <c r="W91" s="142"/>
      <c r="X91" s="143"/>
      <c r="Y91" s="143"/>
      <c r="Z91" s="143"/>
      <c r="AA91" s="143"/>
      <c r="AB91" s="143"/>
      <c r="AC91" s="143"/>
      <c r="AD91" s="143"/>
      <c r="AE91" s="143"/>
      <c r="AF91" s="142"/>
      <c r="AG91" s="142"/>
      <c r="AH91" s="142"/>
      <c r="AI91" s="142"/>
      <c r="AJ91" s="145" t="s">
        <v>599</v>
      </c>
    </row>
    <row r="92" spans="2:36" s="141" customFormat="1" ht="12.75" customHeight="1" thickBot="1">
      <c r="B92" s="236" t="s">
        <v>249</v>
      </c>
      <c r="C92" s="237"/>
      <c r="D92" s="238"/>
      <c r="E92" s="239"/>
      <c r="F92" s="239"/>
      <c r="G92" s="239"/>
      <c r="H92" s="239"/>
      <c r="I92" s="239"/>
      <c r="J92" s="239"/>
      <c r="K92" s="239"/>
      <c r="L92" s="239"/>
      <c r="M92" s="237"/>
      <c r="N92" s="237"/>
      <c r="O92" s="239"/>
      <c r="P92" s="239"/>
      <c r="Q92" s="239"/>
      <c r="R92" s="237"/>
      <c r="S92" s="239"/>
      <c r="T92" s="239"/>
      <c r="U92" s="237"/>
      <c r="V92" s="239"/>
      <c r="W92" s="239"/>
      <c r="X92" s="237"/>
      <c r="Y92" s="237"/>
      <c r="Z92" s="237"/>
      <c r="AA92" s="237"/>
      <c r="AB92" s="237"/>
      <c r="AC92" s="237"/>
      <c r="AD92" s="237"/>
      <c r="AE92" s="237"/>
      <c r="AF92" s="239"/>
      <c r="AG92" s="239"/>
      <c r="AH92" s="239"/>
      <c r="AI92" s="239"/>
      <c r="AJ92" s="240" t="s">
        <v>599</v>
      </c>
    </row>
    <row r="93" ht="3" customHeight="1" thickTop="1"/>
    <row r="94" ht="12.75">
      <c r="B94" s="118" t="s">
        <v>665</v>
      </c>
    </row>
    <row r="95" ht="12.75">
      <c r="B95" s="117" t="s">
        <v>675</v>
      </c>
    </row>
    <row r="96" ht="12.75">
      <c r="B96" s="154" t="s">
        <v>676</v>
      </c>
    </row>
    <row r="97" ht="12.75">
      <c r="B97" s="117" t="s">
        <v>634</v>
      </c>
    </row>
    <row r="98" ht="12.75">
      <c r="B98" s="154" t="s">
        <v>137</v>
      </c>
    </row>
    <row r="99" ht="12.75">
      <c r="B99" s="154" t="s">
        <v>636</v>
      </c>
    </row>
    <row r="100" ht="12.75">
      <c r="B100" s="154" t="s">
        <v>637</v>
      </c>
    </row>
    <row r="101" ht="12.75">
      <c r="B101" s="154" t="s">
        <v>638</v>
      </c>
    </row>
    <row r="102" ht="12.75">
      <c r="B102" s="117" t="s">
        <v>639</v>
      </c>
    </row>
    <row r="103" ht="12.75">
      <c r="B103" s="154" t="s">
        <v>640</v>
      </c>
    </row>
    <row r="104" ht="12.75">
      <c r="B104" s="117" t="s">
        <v>641</v>
      </c>
    </row>
    <row r="105" ht="12.75">
      <c r="B105" s="117" t="s">
        <v>704</v>
      </c>
    </row>
    <row r="106" ht="12.75">
      <c r="B106" s="117" t="s">
        <v>134</v>
      </c>
    </row>
    <row r="107" ht="12.75">
      <c r="B107" s="117" t="s">
        <v>138</v>
      </c>
    </row>
  </sheetData>
  <mergeCells count="1">
    <mergeCell ref="D1:AJ1"/>
  </mergeCells>
  <printOptions/>
  <pageMargins left="0.25" right="0.25" top="0.57" bottom="0.6" header="0.36" footer="0.34"/>
  <pageSetup fitToHeight="1" fitToWidth="1" horizontalDpi="600" verticalDpi="600" orientation="portrait" paperSize="3" scale="82" r:id="rId1"/>
  <headerFooter alignWithMargins="0">
    <oddHeader>&amp;C&amp;"Times New Roman,Bold"&amp;12LAT Level Test Matrix&amp;R&amp;"Times New Roman,Regular"&amp;12 11 July 06, v19</oddHeader>
    <oddFooter>&amp;C&amp;"Times New Roman,Regular"&amp;12&amp;P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I41"/>
  <sheetViews>
    <sheetView zoomScale="90" zoomScaleNormal="90" workbookViewId="0" topLeftCell="A1">
      <pane ySplit="780" topLeftCell="BM3" activePane="bottomLeft" state="split"/>
      <selection pane="topLeft" activeCell="E1" sqref="E1:E16384"/>
      <selection pane="bottomLeft" activeCell="F27" sqref="F27"/>
    </sheetView>
  </sheetViews>
  <sheetFormatPr defaultColWidth="9.140625" defaultRowHeight="12.75"/>
  <cols>
    <col min="1" max="1" width="0.9921875" style="241" customWidth="1"/>
    <col min="2" max="2" width="6.421875" style="245" customWidth="1"/>
    <col min="3" max="3" width="9.00390625" style="241" customWidth="1"/>
    <col min="4" max="4" width="45.8515625" style="241" customWidth="1"/>
    <col min="5" max="5" width="26.8515625" style="241" customWidth="1"/>
    <col min="6" max="6" width="30.28125" style="241" customWidth="1"/>
    <col min="7" max="7" width="36.7109375" style="241" customWidth="1"/>
    <col min="8" max="8" width="31.28125" style="241" customWidth="1"/>
    <col min="9" max="9" width="8.421875" style="241" customWidth="1"/>
    <col min="10" max="16384" width="9.140625" style="241" customWidth="1"/>
  </cols>
  <sheetData>
    <row r="1" spans="2:9" ht="12.75" customHeight="1">
      <c r="B1" s="281" t="s">
        <v>29</v>
      </c>
      <c r="C1" s="281" t="s">
        <v>30</v>
      </c>
      <c r="D1" s="284" t="s">
        <v>553</v>
      </c>
      <c r="E1" s="284" t="s">
        <v>367</v>
      </c>
      <c r="F1" s="284" t="s">
        <v>368</v>
      </c>
      <c r="G1" s="284" t="s">
        <v>116</v>
      </c>
      <c r="H1" s="284" t="s">
        <v>117</v>
      </c>
      <c r="I1" s="279" t="s">
        <v>34</v>
      </c>
    </row>
    <row r="2" spans="2:9" ht="17.25" customHeight="1">
      <c r="B2" s="282"/>
      <c r="C2" s="283"/>
      <c r="D2" s="285"/>
      <c r="E2" s="285"/>
      <c r="F2" s="285"/>
      <c r="G2" s="285"/>
      <c r="H2" s="285"/>
      <c r="I2" s="280"/>
    </row>
    <row r="3" spans="2:9" ht="15.75">
      <c r="B3" s="115">
        <v>1</v>
      </c>
      <c r="C3" s="242" t="s">
        <v>405</v>
      </c>
      <c r="D3" s="242" t="s">
        <v>654</v>
      </c>
      <c r="E3" s="243" t="s">
        <v>408</v>
      </c>
      <c r="F3" s="243" t="s">
        <v>409</v>
      </c>
      <c r="G3" s="243" t="s">
        <v>127</v>
      </c>
      <c r="H3" s="243" t="s">
        <v>408</v>
      </c>
      <c r="I3" s="114" t="s">
        <v>369</v>
      </c>
    </row>
    <row r="4" spans="2:9" ht="15.75">
      <c r="B4" s="115">
        <v>2</v>
      </c>
      <c r="C4" s="242" t="s">
        <v>404</v>
      </c>
      <c r="D4" s="242" t="s">
        <v>374</v>
      </c>
      <c r="E4" s="243" t="s">
        <v>372</v>
      </c>
      <c r="F4" s="243" t="s">
        <v>409</v>
      </c>
      <c r="G4" s="243" t="s">
        <v>127</v>
      </c>
      <c r="H4" s="243" t="s">
        <v>372</v>
      </c>
      <c r="I4" s="114" t="s">
        <v>370</v>
      </c>
    </row>
    <row r="5" spans="2:9" ht="15.75">
      <c r="B5" s="115">
        <v>3</v>
      </c>
      <c r="C5" s="114" t="s">
        <v>371</v>
      </c>
      <c r="D5" s="114" t="s">
        <v>563</v>
      </c>
      <c r="E5" s="243" t="s">
        <v>136</v>
      </c>
      <c r="F5" s="243" t="s">
        <v>376</v>
      </c>
      <c r="G5" s="247" t="s">
        <v>130</v>
      </c>
      <c r="H5" s="243" t="s">
        <v>136</v>
      </c>
      <c r="I5" s="114" t="s">
        <v>373</v>
      </c>
    </row>
    <row r="6" spans="2:9" ht="15.75">
      <c r="B6" s="115">
        <v>4</v>
      </c>
      <c r="C6" s="114" t="s">
        <v>633</v>
      </c>
      <c r="D6" s="114" t="s">
        <v>375</v>
      </c>
      <c r="E6" s="243" t="s">
        <v>119</v>
      </c>
      <c r="F6" s="243" t="s">
        <v>377</v>
      </c>
      <c r="G6" s="243" t="s">
        <v>129</v>
      </c>
      <c r="H6" s="243" t="s">
        <v>119</v>
      </c>
      <c r="I6" s="114" t="s">
        <v>379</v>
      </c>
    </row>
    <row r="7" spans="2:9" ht="15.75">
      <c r="B7" s="115">
        <v>5</v>
      </c>
      <c r="C7" s="114" t="s">
        <v>378</v>
      </c>
      <c r="D7" s="114" t="s">
        <v>412</v>
      </c>
      <c r="E7" s="243" t="s">
        <v>411</v>
      </c>
      <c r="F7" s="243" t="s">
        <v>376</v>
      </c>
      <c r="G7" s="243" t="s">
        <v>128</v>
      </c>
      <c r="H7" s="243" t="s">
        <v>411</v>
      </c>
      <c r="I7" s="114" t="s">
        <v>380</v>
      </c>
    </row>
    <row r="8" spans="2:9" ht="15.75">
      <c r="B8" s="115">
        <v>6</v>
      </c>
      <c r="C8" s="114" t="s">
        <v>410</v>
      </c>
      <c r="D8" s="114" t="s">
        <v>413</v>
      </c>
      <c r="E8" s="243" t="s">
        <v>407</v>
      </c>
      <c r="F8" s="243" t="s">
        <v>416</v>
      </c>
      <c r="G8" s="247" t="s">
        <v>416</v>
      </c>
      <c r="H8" s="243" t="s">
        <v>407</v>
      </c>
      <c r="I8" s="114" t="s">
        <v>381</v>
      </c>
    </row>
    <row r="9" spans="2:9" ht="15.75">
      <c r="B9" s="115">
        <v>7</v>
      </c>
      <c r="C9" s="114" t="s">
        <v>414</v>
      </c>
      <c r="D9" s="114" t="s">
        <v>415</v>
      </c>
      <c r="E9" s="243" t="s">
        <v>411</v>
      </c>
      <c r="F9" s="243" t="s">
        <v>376</v>
      </c>
      <c r="G9" s="247" t="s">
        <v>130</v>
      </c>
      <c r="H9" s="243" t="s">
        <v>411</v>
      </c>
      <c r="I9" s="114" t="s">
        <v>382</v>
      </c>
    </row>
    <row r="10" spans="2:9" ht="15.75">
      <c r="B10" s="115">
        <v>8</v>
      </c>
      <c r="C10" s="114" t="s">
        <v>417</v>
      </c>
      <c r="D10" s="114" t="s">
        <v>418</v>
      </c>
      <c r="E10" s="243" t="s">
        <v>372</v>
      </c>
      <c r="F10" s="243" t="s">
        <v>109</v>
      </c>
      <c r="G10" s="247" t="s">
        <v>131</v>
      </c>
      <c r="H10" s="243" t="s">
        <v>372</v>
      </c>
      <c r="I10" s="114" t="s">
        <v>383</v>
      </c>
    </row>
    <row r="11" spans="2:9" ht="15.75">
      <c r="B11" s="115">
        <v>9</v>
      </c>
      <c r="C11" s="114" t="s">
        <v>419</v>
      </c>
      <c r="D11" s="114" t="s">
        <v>424</v>
      </c>
      <c r="E11" s="243" t="s">
        <v>376</v>
      </c>
      <c r="F11" s="243" t="s">
        <v>376</v>
      </c>
      <c r="G11" s="243"/>
      <c r="H11" s="243" t="s">
        <v>376</v>
      </c>
      <c r="I11" s="114" t="s">
        <v>384</v>
      </c>
    </row>
    <row r="12" spans="2:9" ht="31.5">
      <c r="B12" s="115">
        <v>10</v>
      </c>
      <c r="C12" s="114" t="s">
        <v>420</v>
      </c>
      <c r="D12" s="114" t="s">
        <v>421</v>
      </c>
      <c r="E12" s="243" t="s">
        <v>422</v>
      </c>
      <c r="F12" s="243" t="s">
        <v>427</v>
      </c>
      <c r="G12" s="243" t="s">
        <v>142</v>
      </c>
      <c r="H12" s="243" t="s">
        <v>422</v>
      </c>
      <c r="I12" s="114" t="s">
        <v>385</v>
      </c>
    </row>
    <row r="13" spans="2:9" ht="15.75" customHeight="1">
      <c r="B13" s="115">
        <v>11</v>
      </c>
      <c r="C13" s="114" t="s">
        <v>425</v>
      </c>
      <c r="D13" s="114" t="s">
        <v>426</v>
      </c>
      <c r="E13" s="244" t="s">
        <v>118</v>
      </c>
      <c r="F13" s="243" t="s">
        <v>431</v>
      </c>
      <c r="G13" s="243" t="s">
        <v>140</v>
      </c>
      <c r="H13" s="244" t="s">
        <v>118</v>
      </c>
      <c r="I13" s="114" t="s">
        <v>386</v>
      </c>
    </row>
    <row r="14" spans="2:9" ht="15.75">
      <c r="B14" s="115">
        <v>12</v>
      </c>
      <c r="C14" s="114" t="s">
        <v>429</v>
      </c>
      <c r="D14" s="114" t="s">
        <v>430</v>
      </c>
      <c r="E14" s="243" t="s">
        <v>428</v>
      </c>
      <c r="F14" s="243" t="s">
        <v>432</v>
      </c>
      <c r="G14" s="247" t="s">
        <v>436</v>
      </c>
      <c r="H14" s="243" t="s">
        <v>428</v>
      </c>
      <c r="I14" s="114" t="s">
        <v>387</v>
      </c>
    </row>
    <row r="15" spans="2:9" ht="15.75">
      <c r="B15" s="115">
        <v>13</v>
      </c>
      <c r="C15" s="114" t="s">
        <v>433</v>
      </c>
      <c r="D15" s="114" t="s">
        <v>434</v>
      </c>
      <c r="E15" s="243" t="s">
        <v>435</v>
      </c>
      <c r="F15" s="243" t="s">
        <v>436</v>
      </c>
      <c r="G15" s="247" t="s">
        <v>436</v>
      </c>
      <c r="H15" s="243" t="s">
        <v>435</v>
      </c>
      <c r="I15" s="114" t="s">
        <v>388</v>
      </c>
    </row>
    <row r="16" spans="2:9" ht="15.75">
      <c r="B16" s="115">
        <v>14</v>
      </c>
      <c r="C16" s="114" t="s">
        <v>437</v>
      </c>
      <c r="D16" s="114" t="s">
        <v>438</v>
      </c>
      <c r="E16" s="243" t="s">
        <v>439</v>
      </c>
      <c r="F16" s="243" t="s">
        <v>439</v>
      </c>
      <c r="G16" s="247" t="s">
        <v>132</v>
      </c>
      <c r="H16" s="243" t="s">
        <v>439</v>
      </c>
      <c r="I16" s="114" t="s">
        <v>389</v>
      </c>
    </row>
    <row r="17" spans="2:9" ht="31.5">
      <c r="B17" s="115">
        <v>15</v>
      </c>
      <c r="C17" s="114" t="s">
        <v>366</v>
      </c>
      <c r="D17" s="114" t="s">
        <v>365</v>
      </c>
      <c r="E17" s="243" t="s">
        <v>439</v>
      </c>
      <c r="F17" s="243" t="s">
        <v>439</v>
      </c>
      <c r="G17" s="247" t="s">
        <v>132</v>
      </c>
      <c r="H17" s="243" t="s">
        <v>439</v>
      </c>
      <c r="I17" s="114" t="s">
        <v>390</v>
      </c>
    </row>
    <row r="18" spans="2:9" ht="15.75">
      <c r="B18" s="115">
        <v>16</v>
      </c>
      <c r="C18" s="114" t="s">
        <v>440</v>
      </c>
      <c r="D18" s="114" t="s">
        <v>441</v>
      </c>
      <c r="E18" s="243" t="s">
        <v>442</v>
      </c>
      <c r="F18" s="243" t="s">
        <v>445</v>
      </c>
      <c r="G18" s="247" t="s">
        <v>124</v>
      </c>
      <c r="H18" s="243" t="s">
        <v>442</v>
      </c>
      <c r="I18" s="114" t="s">
        <v>391</v>
      </c>
    </row>
    <row r="19" spans="2:9" ht="15.75">
      <c r="B19" s="115">
        <v>17</v>
      </c>
      <c r="C19" s="114" t="s">
        <v>443</v>
      </c>
      <c r="D19" s="114" t="s">
        <v>444</v>
      </c>
      <c r="E19" s="243" t="s">
        <v>442</v>
      </c>
      <c r="F19" s="243" t="s">
        <v>109</v>
      </c>
      <c r="G19" s="243" t="s">
        <v>144</v>
      </c>
      <c r="H19" s="243" t="s">
        <v>442</v>
      </c>
      <c r="I19" s="114" t="s">
        <v>392</v>
      </c>
    </row>
    <row r="20" spans="2:9" ht="15.75">
      <c r="B20" s="115">
        <v>18</v>
      </c>
      <c r="C20" s="114" t="s">
        <v>446</v>
      </c>
      <c r="D20" s="114" t="s">
        <v>447</v>
      </c>
      <c r="E20" s="243" t="s">
        <v>442</v>
      </c>
      <c r="F20" s="243" t="s">
        <v>109</v>
      </c>
      <c r="G20" s="247" t="s">
        <v>123</v>
      </c>
      <c r="H20" s="243" t="s">
        <v>442</v>
      </c>
      <c r="I20" s="114" t="s">
        <v>393</v>
      </c>
    </row>
    <row r="21" spans="2:9" ht="15.75">
      <c r="B21" s="115">
        <v>19</v>
      </c>
      <c r="C21" s="114" t="s">
        <v>448</v>
      </c>
      <c r="D21" s="114" t="s">
        <v>449</v>
      </c>
      <c r="E21" s="243" t="s">
        <v>450</v>
      </c>
      <c r="F21" s="243" t="s">
        <v>445</v>
      </c>
      <c r="G21" s="247" t="s">
        <v>124</v>
      </c>
      <c r="H21" s="243" t="s">
        <v>450</v>
      </c>
      <c r="I21" s="114" t="s">
        <v>394</v>
      </c>
    </row>
    <row r="22" spans="2:9" ht="15.75">
      <c r="B22" s="115">
        <v>20</v>
      </c>
      <c r="C22" s="114" t="s">
        <v>451</v>
      </c>
      <c r="D22" s="114" t="s">
        <v>452</v>
      </c>
      <c r="E22" s="243" t="s">
        <v>458</v>
      </c>
      <c r="F22" s="246" t="s">
        <v>110</v>
      </c>
      <c r="G22" s="247" t="s">
        <v>125</v>
      </c>
      <c r="H22" s="243" t="s">
        <v>458</v>
      </c>
      <c r="I22" s="114" t="s">
        <v>395</v>
      </c>
    </row>
    <row r="23" spans="2:9" ht="15.75">
      <c r="B23" s="115">
        <v>21</v>
      </c>
      <c r="C23" s="114" t="s">
        <v>453</v>
      </c>
      <c r="D23" s="114" t="s">
        <v>454</v>
      </c>
      <c r="E23" s="243" t="s">
        <v>372</v>
      </c>
      <c r="F23" s="246" t="s">
        <v>110</v>
      </c>
      <c r="G23" s="247" t="s">
        <v>125</v>
      </c>
      <c r="H23" s="243" t="s">
        <v>372</v>
      </c>
      <c r="I23" s="114" t="s">
        <v>396</v>
      </c>
    </row>
    <row r="24" spans="2:9" ht="15.75" customHeight="1">
      <c r="B24" s="115">
        <v>22</v>
      </c>
      <c r="C24" s="114" t="s">
        <v>456</v>
      </c>
      <c r="D24" s="114" t="s">
        <v>457</v>
      </c>
      <c r="E24" s="243" t="s">
        <v>455</v>
      </c>
      <c r="F24" s="246" t="s">
        <v>111</v>
      </c>
      <c r="G24" s="247" t="s">
        <v>123</v>
      </c>
      <c r="H24" s="243" t="s">
        <v>455</v>
      </c>
      <c r="I24" s="114" t="s">
        <v>397</v>
      </c>
    </row>
    <row r="25" spans="2:9" ht="15.75" customHeight="1">
      <c r="B25" s="115">
        <v>23</v>
      </c>
      <c r="C25" s="114" t="s">
        <v>459</v>
      </c>
      <c r="D25" s="114" t="s">
        <v>460</v>
      </c>
      <c r="E25" s="243" t="s">
        <v>372</v>
      </c>
      <c r="F25" s="246" t="s">
        <v>111</v>
      </c>
      <c r="G25" s="247" t="s">
        <v>123</v>
      </c>
      <c r="H25" s="243" t="s">
        <v>372</v>
      </c>
      <c r="I25" s="114" t="s">
        <v>398</v>
      </c>
    </row>
    <row r="26" spans="2:9" ht="15.75" customHeight="1">
      <c r="B26" s="115">
        <v>24</v>
      </c>
      <c r="C26" s="114" t="s">
        <v>461</v>
      </c>
      <c r="D26" s="114" t="s">
        <v>462</v>
      </c>
      <c r="E26" s="243" t="s">
        <v>463</v>
      </c>
      <c r="F26" s="246" t="s">
        <v>112</v>
      </c>
      <c r="G26" s="247" t="s">
        <v>126</v>
      </c>
      <c r="H26" s="243" t="s">
        <v>463</v>
      </c>
      <c r="I26" s="114" t="s">
        <v>399</v>
      </c>
    </row>
    <row r="27" spans="2:9" ht="15.75">
      <c r="B27" s="115">
        <v>25</v>
      </c>
      <c r="C27" s="114" t="s">
        <v>464</v>
      </c>
      <c r="D27" s="114" t="s">
        <v>465</v>
      </c>
      <c r="E27" s="243" t="s">
        <v>372</v>
      </c>
      <c r="F27" s="246" t="s">
        <v>112</v>
      </c>
      <c r="G27" s="247" t="s">
        <v>126</v>
      </c>
      <c r="H27" s="243" t="s">
        <v>372</v>
      </c>
      <c r="I27" s="114" t="s">
        <v>400</v>
      </c>
    </row>
    <row r="28" spans="2:9" ht="15.75" customHeight="1">
      <c r="B28" s="115">
        <v>26</v>
      </c>
      <c r="C28" s="114" t="s">
        <v>619</v>
      </c>
      <c r="D28" s="114" t="s">
        <v>620</v>
      </c>
      <c r="E28" s="243" t="s">
        <v>466</v>
      </c>
      <c r="F28" s="243" t="s">
        <v>113</v>
      </c>
      <c r="G28" s="247" t="s">
        <v>122</v>
      </c>
      <c r="H28" s="243" t="s">
        <v>466</v>
      </c>
      <c r="I28" s="114" t="s">
        <v>401</v>
      </c>
    </row>
    <row r="29" spans="2:9" ht="15.75">
      <c r="B29" s="115">
        <v>27</v>
      </c>
      <c r="C29" s="114" t="s">
        <v>352</v>
      </c>
      <c r="D29" s="114" t="s">
        <v>618</v>
      </c>
      <c r="E29" s="243" t="s">
        <v>372</v>
      </c>
      <c r="F29" s="243" t="s">
        <v>423</v>
      </c>
      <c r="G29" s="247" t="s">
        <v>121</v>
      </c>
      <c r="H29" s="243" t="s">
        <v>372</v>
      </c>
      <c r="I29" s="114" t="s">
        <v>402</v>
      </c>
    </row>
    <row r="30" spans="2:9" ht="15.75">
      <c r="B30" s="115">
        <v>28</v>
      </c>
      <c r="C30" s="114" t="s">
        <v>353</v>
      </c>
      <c r="D30" s="114" t="s">
        <v>617</v>
      </c>
      <c r="E30" s="243" t="s">
        <v>466</v>
      </c>
      <c r="F30" s="243" t="s">
        <v>467</v>
      </c>
      <c r="G30" s="247" t="s">
        <v>121</v>
      </c>
      <c r="H30" s="243" t="s">
        <v>466</v>
      </c>
      <c r="I30" s="114" t="s">
        <v>334</v>
      </c>
    </row>
    <row r="31" spans="2:9" ht="15.75">
      <c r="B31" s="115">
        <v>29</v>
      </c>
      <c r="C31" s="114" t="s">
        <v>468</v>
      </c>
      <c r="D31" s="114" t="s">
        <v>469</v>
      </c>
      <c r="E31" s="243" t="s">
        <v>470</v>
      </c>
      <c r="F31" s="243" t="s">
        <v>115</v>
      </c>
      <c r="G31" s="247" t="s">
        <v>120</v>
      </c>
      <c r="H31" s="243" t="s">
        <v>470</v>
      </c>
      <c r="I31" s="114" t="s">
        <v>403</v>
      </c>
    </row>
    <row r="32" spans="2:9" ht="15.75">
      <c r="B32" s="115">
        <v>30</v>
      </c>
      <c r="C32" s="114" t="s">
        <v>627</v>
      </c>
      <c r="D32" s="114" t="s">
        <v>472</v>
      </c>
      <c r="E32" s="243" t="s">
        <v>470</v>
      </c>
      <c r="F32" s="243" t="s">
        <v>115</v>
      </c>
      <c r="G32" s="247" t="s">
        <v>120</v>
      </c>
      <c r="H32" s="243" t="s">
        <v>470</v>
      </c>
      <c r="I32" s="114" t="s">
        <v>403</v>
      </c>
    </row>
    <row r="33" spans="2:9" ht="15.75">
      <c r="B33" s="115">
        <v>31</v>
      </c>
      <c r="C33" s="114" t="s">
        <v>628</v>
      </c>
      <c r="D33" s="114" t="s">
        <v>473</v>
      </c>
      <c r="E33" s="243" t="s">
        <v>470</v>
      </c>
      <c r="F33" s="243" t="s">
        <v>115</v>
      </c>
      <c r="G33" s="247" t="s">
        <v>120</v>
      </c>
      <c r="H33" s="243" t="s">
        <v>470</v>
      </c>
      <c r="I33" s="114" t="s">
        <v>403</v>
      </c>
    </row>
    <row r="34" spans="2:9" ht="15.75">
      <c r="B34" s="115">
        <v>32</v>
      </c>
      <c r="C34" s="114" t="s">
        <v>629</v>
      </c>
      <c r="D34" s="114" t="s">
        <v>476</v>
      </c>
      <c r="E34" s="243" t="s">
        <v>470</v>
      </c>
      <c r="F34" s="243" t="s">
        <v>115</v>
      </c>
      <c r="G34" s="247" t="s">
        <v>120</v>
      </c>
      <c r="H34" s="243" t="s">
        <v>470</v>
      </c>
      <c r="I34" s="114" t="s">
        <v>403</v>
      </c>
    </row>
    <row r="35" spans="2:9" ht="15.75">
      <c r="B35" s="115">
        <v>33</v>
      </c>
      <c r="C35" s="114" t="s">
        <v>630</v>
      </c>
      <c r="D35" s="114" t="s">
        <v>474</v>
      </c>
      <c r="E35" s="243" t="s">
        <v>470</v>
      </c>
      <c r="F35" s="243" t="s">
        <v>115</v>
      </c>
      <c r="G35" s="247" t="s">
        <v>120</v>
      </c>
      <c r="H35" s="243" t="s">
        <v>470</v>
      </c>
      <c r="I35" s="114" t="s">
        <v>403</v>
      </c>
    </row>
    <row r="36" spans="2:9" ht="15.75" customHeight="1">
      <c r="B36" s="115">
        <v>34</v>
      </c>
      <c r="C36" s="114" t="s">
        <v>631</v>
      </c>
      <c r="D36" s="114" t="s">
        <v>475</v>
      </c>
      <c r="E36" s="243" t="s">
        <v>470</v>
      </c>
      <c r="F36" s="243" t="s">
        <v>115</v>
      </c>
      <c r="G36" s="247" t="s">
        <v>120</v>
      </c>
      <c r="H36" s="243" t="s">
        <v>470</v>
      </c>
      <c r="I36" s="114" t="s">
        <v>403</v>
      </c>
    </row>
    <row r="37" spans="2:9" ht="15.75" customHeight="1">
      <c r="B37" s="115">
        <v>35</v>
      </c>
      <c r="C37" s="114" t="s">
        <v>643</v>
      </c>
      <c r="D37" s="114" t="s">
        <v>133</v>
      </c>
      <c r="E37" s="243" t="s">
        <v>470</v>
      </c>
      <c r="F37" s="243" t="s">
        <v>115</v>
      </c>
      <c r="G37" s="247" t="s">
        <v>120</v>
      </c>
      <c r="H37" s="243" t="s">
        <v>470</v>
      </c>
      <c r="I37" s="114" t="s">
        <v>403</v>
      </c>
    </row>
    <row r="38" spans="2:9" ht="15.75" customHeight="1">
      <c r="B38" s="115">
        <v>36</v>
      </c>
      <c r="C38" s="114" t="s">
        <v>406</v>
      </c>
      <c r="D38" s="114" t="s">
        <v>133</v>
      </c>
      <c r="E38" s="243" t="s">
        <v>471</v>
      </c>
      <c r="F38" s="243" t="s">
        <v>114</v>
      </c>
      <c r="G38" s="247" t="s">
        <v>120</v>
      </c>
      <c r="H38" s="243" t="s">
        <v>471</v>
      </c>
      <c r="I38" s="114" t="s">
        <v>403</v>
      </c>
    </row>
    <row r="40" ht="15.75">
      <c r="G40" s="248" t="s">
        <v>141</v>
      </c>
    </row>
    <row r="41" ht="15.75">
      <c r="G41" s="50" t="s">
        <v>143</v>
      </c>
    </row>
  </sheetData>
  <mergeCells count="8">
    <mergeCell ref="I1:I2"/>
    <mergeCell ref="B1:B2"/>
    <mergeCell ref="C1:C2"/>
    <mergeCell ref="D1:D2"/>
    <mergeCell ref="E1:E2"/>
    <mergeCell ref="F1:F2"/>
    <mergeCell ref="H1:H2"/>
    <mergeCell ref="G1:G2"/>
  </mergeCells>
  <printOptions/>
  <pageMargins left="0.25" right="0.25" top="1" bottom="1" header="0.5" footer="0.5"/>
  <pageSetup fitToHeight="100" fitToWidth="1" horizontalDpi="600" verticalDpi="600" orientation="landscape" scale="70" r:id="rId1"/>
  <headerFooter alignWithMargins="0">
    <oddHeader>&amp;C&amp;"Times New Roman,Bold"&amp;12LAT Level Test Case Review Responsibility&amp;R&amp;"Times New Roman,Bold"&amp;12 10 May 06
v4</oddHeader>
    <oddFooter>&amp;R&amp;"Times New Roman,Regular"&amp;12&amp;P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E90"/>
  <sheetViews>
    <sheetView workbookViewId="0" topLeftCell="A1">
      <pane ySplit="1410" topLeftCell="BM7" activePane="bottomLeft" state="split"/>
      <selection pane="topLeft" activeCell="B57" sqref="B57"/>
      <selection pane="bottomLeft" activeCell="C78" sqref="C78"/>
    </sheetView>
  </sheetViews>
  <sheetFormatPr defaultColWidth="9.140625" defaultRowHeight="12.75"/>
  <cols>
    <col min="1" max="1" width="1.421875" style="117" customWidth="1"/>
    <col min="2" max="2" width="63.7109375" style="117" customWidth="1"/>
    <col min="3" max="4" width="3.28125" style="117" customWidth="1"/>
    <col min="5" max="5" width="41.28125" style="117" customWidth="1"/>
    <col min="6" max="16384" width="9.140625" style="117" customWidth="1"/>
  </cols>
  <sheetData>
    <row r="1" spans="2:5" ht="57.75" customHeight="1" thickBot="1" thickTop="1">
      <c r="B1" s="157" t="s">
        <v>60</v>
      </c>
      <c r="C1" s="155" t="s">
        <v>90</v>
      </c>
      <c r="D1" s="156" t="s">
        <v>91</v>
      </c>
      <c r="E1" s="157" t="s">
        <v>685</v>
      </c>
    </row>
    <row r="2" spans="2:5" ht="13.5" thickTop="1">
      <c r="B2" s="169" t="s">
        <v>48</v>
      </c>
      <c r="C2" s="170" t="s">
        <v>599</v>
      </c>
      <c r="D2" s="161" t="s">
        <v>599</v>
      </c>
      <c r="E2" s="166" t="s">
        <v>686</v>
      </c>
    </row>
    <row r="3" spans="2:5" ht="12.75">
      <c r="B3" s="171" t="s">
        <v>49</v>
      </c>
      <c r="C3" s="172" t="s">
        <v>599</v>
      </c>
      <c r="D3" s="159" t="s">
        <v>599</v>
      </c>
      <c r="E3" s="187" t="s">
        <v>687</v>
      </c>
    </row>
    <row r="4" spans="2:5" ht="12.75">
      <c r="B4" s="173" t="s">
        <v>50</v>
      </c>
      <c r="C4" s="174" t="s">
        <v>599</v>
      </c>
      <c r="D4" s="158"/>
      <c r="E4" s="167"/>
    </row>
    <row r="5" spans="2:5" ht="12.75">
      <c r="B5" s="171" t="s">
        <v>51</v>
      </c>
      <c r="C5" s="172" t="s">
        <v>599</v>
      </c>
      <c r="D5" s="159"/>
      <c r="E5" s="187"/>
    </row>
    <row r="6" spans="2:5" ht="12.75">
      <c r="B6" s="173" t="s">
        <v>52</v>
      </c>
      <c r="C6" s="174" t="s">
        <v>599</v>
      </c>
      <c r="D6" s="158"/>
      <c r="E6" s="167"/>
    </row>
    <row r="7" spans="2:5" ht="12.75">
      <c r="B7" s="171" t="s">
        <v>53</v>
      </c>
      <c r="C7" s="172" t="s">
        <v>599</v>
      </c>
      <c r="D7" s="159"/>
      <c r="E7" s="187"/>
    </row>
    <row r="8" spans="2:5" ht="12.75">
      <c r="B8" s="173" t="s">
        <v>46</v>
      </c>
      <c r="C8" s="174" t="s">
        <v>599</v>
      </c>
      <c r="D8" s="158"/>
      <c r="E8" s="167"/>
    </row>
    <row r="9" spans="2:5" ht="12.75">
      <c r="B9" s="171" t="s">
        <v>47</v>
      </c>
      <c r="C9" s="172" t="s">
        <v>599</v>
      </c>
      <c r="D9" s="159"/>
      <c r="E9" s="187"/>
    </row>
    <row r="10" spans="2:5" ht="12.75">
      <c r="B10" s="173" t="s">
        <v>361</v>
      </c>
      <c r="C10" s="174" t="s">
        <v>599</v>
      </c>
      <c r="D10" s="158"/>
      <c r="E10" s="167"/>
    </row>
    <row r="11" spans="2:5" ht="12.75">
      <c r="B11" s="171" t="s">
        <v>600</v>
      </c>
      <c r="C11" s="172" t="s">
        <v>599</v>
      </c>
      <c r="D11" s="159" t="s">
        <v>599</v>
      </c>
      <c r="E11" s="187"/>
    </row>
    <row r="12" spans="2:5" ht="12.75">
      <c r="B12" s="173" t="s">
        <v>601</v>
      </c>
      <c r="C12" s="174" t="s">
        <v>599</v>
      </c>
      <c r="D12" s="158" t="s">
        <v>599</v>
      </c>
      <c r="E12" s="167"/>
    </row>
    <row r="13" spans="2:5" ht="12.75">
      <c r="B13" s="175" t="s">
        <v>602</v>
      </c>
      <c r="C13" s="172" t="s">
        <v>599</v>
      </c>
      <c r="D13" s="159"/>
      <c r="E13" s="187"/>
    </row>
    <row r="14" spans="2:5" ht="12.75">
      <c r="B14" s="176" t="s">
        <v>622</v>
      </c>
      <c r="C14" s="174" t="s">
        <v>599</v>
      </c>
      <c r="D14" s="158"/>
      <c r="E14" s="167"/>
    </row>
    <row r="15" spans="2:5" ht="12.75">
      <c r="B15" s="175" t="s">
        <v>623</v>
      </c>
      <c r="C15" s="172" t="s">
        <v>599</v>
      </c>
      <c r="D15" s="159"/>
      <c r="E15" s="187"/>
    </row>
    <row r="16" spans="2:5" ht="12.75">
      <c r="B16" s="183" t="s">
        <v>624</v>
      </c>
      <c r="C16" s="234" t="s">
        <v>599</v>
      </c>
      <c r="D16" s="235"/>
      <c r="E16" s="190"/>
    </row>
    <row r="17" spans="2:5" ht="12.75">
      <c r="B17" s="175" t="s">
        <v>363</v>
      </c>
      <c r="C17" s="172" t="s">
        <v>599</v>
      </c>
      <c r="D17" s="159"/>
      <c r="E17" s="187"/>
    </row>
    <row r="18" spans="2:5" ht="12.75">
      <c r="B18" s="176" t="s">
        <v>362</v>
      </c>
      <c r="C18" s="174" t="s">
        <v>599</v>
      </c>
      <c r="D18" s="158"/>
      <c r="E18" s="167"/>
    </row>
    <row r="19" spans="2:5" ht="12.75">
      <c r="B19" s="175" t="s">
        <v>364</v>
      </c>
      <c r="C19" s="172" t="s">
        <v>599</v>
      </c>
      <c r="D19" s="159"/>
      <c r="E19" s="187"/>
    </row>
    <row r="20" spans="2:5" ht="12.75">
      <c r="B20" s="173" t="s">
        <v>625</v>
      </c>
      <c r="C20" s="174" t="s">
        <v>599</v>
      </c>
      <c r="D20" s="158"/>
      <c r="E20" s="167" t="s">
        <v>698</v>
      </c>
    </row>
    <row r="21" spans="2:5" ht="12.75">
      <c r="B21" s="171" t="s">
        <v>626</v>
      </c>
      <c r="C21" s="172" t="s">
        <v>599</v>
      </c>
      <c r="D21" s="159"/>
      <c r="E21" s="187" t="s">
        <v>699</v>
      </c>
    </row>
    <row r="22" spans="2:5" ht="12.75">
      <c r="B22" s="173" t="s">
        <v>644</v>
      </c>
      <c r="C22" s="174" t="s">
        <v>599</v>
      </c>
      <c r="D22" s="158"/>
      <c r="E22" s="167"/>
    </row>
    <row r="23" spans="2:5" ht="12.75">
      <c r="B23" s="171" t="s">
        <v>645</v>
      </c>
      <c r="C23" s="172" t="s">
        <v>599</v>
      </c>
      <c r="D23" s="159"/>
      <c r="E23" s="187"/>
    </row>
    <row r="24" spans="2:5" ht="12.75">
      <c r="B24" s="173" t="s">
        <v>646</v>
      </c>
      <c r="C24" s="174" t="s">
        <v>599</v>
      </c>
      <c r="D24" s="158"/>
      <c r="E24" s="167"/>
    </row>
    <row r="25" spans="2:5" ht="12.75">
      <c r="B25" s="171" t="s">
        <v>92</v>
      </c>
      <c r="C25" s="172"/>
      <c r="D25" s="159"/>
      <c r="E25" s="187"/>
    </row>
    <row r="26" spans="2:5" ht="12.75">
      <c r="B26" s="173" t="s">
        <v>683</v>
      </c>
      <c r="C26" s="174"/>
      <c r="D26" s="158"/>
      <c r="E26" s="167" t="s">
        <v>692</v>
      </c>
    </row>
    <row r="27" spans="2:5" ht="12.75">
      <c r="B27" s="171" t="s">
        <v>684</v>
      </c>
      <c r="C27" s="172"/>
      <c r="D27" s="159"/>
      <c r="E27" s="187" t="s">
        <v>692</v>
      </c>
    </row>
    <row r="28" spans="2:5" ht="12.75">
      <c r="B28" s="173" t="s">
        <v>335</v>
      </c>
      <c r="C28" s="174" t="s">
        <v>599</v>
      </c>
      <c r="D28" s="158" t="s">
        <v>599</v>
      </c>
      <c r="E28" s="167" t="s">
        <v>135</v>
      </c>
    </row>
    <row r="29" spans="2:5" ht="12.75">
      <c r="B29" s="171" t="s">
        <v>336</v>
      </c>
      <c r="C29" s="172" t="s">
        <v>599</v>
      </c>
      <c r="D29" s="159" t="s">
        <v>599</v>
      </c>
      <c r="E29" s="187" t="s">
        <v>135</v>
      </c>
    </row>
    <row r="30" spans="2:5" ht="12.75">
      <c r="B30" s="173" t="s">
        <v>338</v>
      </c>
      <c r="C30" s="174" t="s">
        <v>599</v>
      </c>
      <c r="D30" s="158"/>
      <c r="E30" s="167" t="s">
        <v>690</v>
      </c>
    </row>
    <row r="31" spans="2:5" ht="12.75">
      <c r="B31" s="171" t="s">
        <v>339</v>
      </c>
      <c r="C31" s="172" t="s">
        <v>599</v>
      </c>
      <c r="D31" s="159"/>
      <c r="E31" s="187" t="s">
        <v>691</v>
      </c>
    </row>
    <row r="32" spans="2:5" ht="12.75" customHeight="1">
      <c r="B32" s="173" t="s">
        <v>93</v>
      </c>
      <c r="C32" s="174"/>
      <c r="D32" s="158"/>
      <c r="E32" s="167" t="s">
        <v>688</v>
      </c>
    </row>
    <row r="33" spans="2:5" ht="12.75">
      <c r="B33" s="171" t="s">
        <v>27</v>
      </c>
      <c r="C33" s="172"/>
      <c r="D33" s="159"/>
      <c r="E33" s="187" t="s">
        <v>689</v>
      </c>
    </row>
    <row r="34" spans="2:5" ht="12.75">
      <c r="B34" s="173" t="s">
        <v>28</v>
      </c>
      <c r="C34" s="174"/>
      <c r="D34" s="158"/>
      <c r="E34" s="167" t="s">
        <v>689</v>
      </c>
    </row>
    <row r="35" spans="2:5" ht="12.75">
      <c r="B35" s="171" t="s">
        <v>5</v>
      </c>
      <c r="C35" s="172"/>
      <c r="D35" s="159"/>
      <c r="E35" s="187" t="s">
        <v>689</v>
      </c>
    </row>
    <row r="36" spans="2:5" ht="12.75">
      <c r="B36" s="173" t="s">
        <v>6</v>
      </c>
      <c r="C36" s="174"/>
      <c r="D36" s="158"/>
      <c r="E36" s="167" t="s">
        <v>689</v>
      </c>
    </row>
    <row r="37" spans="2:5" ht="12.75">
      <c r="B37" s="171" t="s">
        <v>7</v>
      </c>
      <c r="C37" s="172" t="s">
        <v>599</v>
      </c>
      <c r="D37" s="159" t="s">
        <v>599</v>
      </c>
      <c r="E37" s="187"/>
    </row>
    <row r="38" spans="2:5" ht="12.75">
      <c r="B38" s="173" t="s">
        <v>8</v>
      </c>
      <c r="C38" s="174" t="s">
        <v>599</v>
      </c>
      <c r="D38" s="158" t="s">
        <v>599</v>
      </c>
      <c r="E38" s="167"/>
    </row>
    <row r="39" spans="2:5" ht="12.75">
      <c r="B39" s="171" t="s">
        <v>341</v>
      </c>
      <c r="C39" s="172" t="s">
        <v>599</v>
      </c>
      <c r="D39" s="159"/>
      <c r="E39" s="187"/>
    </row>
    <row r="40" spans="2:5" ht="12.75">
      <c r="B40" s="173" t="s">
        <v>342</v>
      </c>
      <c r="C40" s="174" t="s">
        <v>599</v>
      </c>
      <c r="D40" s="158"/>
      <c r="E40" s="167"/>
    </row>
    <row r="41" spans="2:5" ht="12.75">
      <c r="B41" s="171" t="s">
        <v>642</v>
      </c>
      <c r="C41" s="172" t="s">
        <v>599</v>
      </c>
      <c r="D41" s="159"/>
      <c r="E41" s="187"/>
    </row>
    <row r="42" spans="2:5" ht="12.75">
      <c r="B42" s="173" t="s">
        <v>706</v>
      </c>
      <c r="C42" s="174"/>
      <c r="D42" s="158"/>
      <c r="E42" s="167" t="s">
        <v>700</v>
      </c>
    </row>
    <row r="43" spans="2:5" ht="12.75">
      <c r="B43" s="171" t="s">
        <v>707</v>
      </c>
      <c r="C43" s="172"/>
      <c r="D43" s="159"/>
      <c r="E43" s="187" t="s">
        <v>700</v>
      </c>
    </row>
    <row r="44" spans="2:5" ht="12.75">
      <c r="B44" s="173" t="s">
        <v>703</v>
      </c>
      <c r="C44" s="174"/>
      <c r="D44" s="158"/>
      <c r="E44" s="167" t="s">
        <v>700</v>
      </c>
    </row>
    <row r="45" spans="2:5" ht="12.75">
      <c r="B45" s="171" t="s">
        <v>705</v>
      </c>
      <c r="C45" s="172"/>
      <c r="D45" s="159"/>
      <c r="E45" s="187" t="s">
        <v>700</v>
      </c>
    </row>
    <row r="46" spans="2:5" ht="12.75">
      <c r="B46" s="173" t="s">
        <v>94</v>
      </c>
      <c r="C46" s="174"/>
      <c r="D46" s="158"/>
      <c r="E46" s="167" t="s">
        <v>693</v>
      </c>
    </row>
    <row r="47" spans="2:5" ht="12.75">
      <c r="B47" s="171" t="s">
        <v>95</v>
      </c>
      <c r="C47" s="172"/>
      <c r="D47" s="159"/>
      <c r="E47" s="187" t="s">
        <v>693</v>
      </c>
    </row>
    <row r="48" spans="2:5" ht="12.75" customHeight="1">
      <c r="B48" s="173" t="s">
        <v>96</v>
      </c>
      <c r="C48" s="174"/>
      <c r="D48" s="158"/>
      <c r="E48" s="167" t="s">
        <v>693</v>
      </c>
    </row>
    <row r="49" spans="2:5" ht="12.75" customHeight="1">
      <c r="B49" s="171" t="s">
        <v>97</v>
      </c>
      <c r="C49" s="172"/>
      <c r="D49" s="159"/>
      <c r="E49" s="187" t="s">
        <v>689</v>
      </c>
    </row>
    <row r="50" spans="2:5" ht="12.75" customHeight="1">
      <c r="B50" s="173" t="s">
        <v>98</v>
      </c>
      <c r="C50" s="174"/>
      <c r="D50" s="158"/>
      <c r="E50" s="167" t="s">
        <v>689</v>
      </c>
    </row>
    <row r="51" spans="2:5" ht="12.75" customHeight="1">
      <c r="B51" s="171" t="s">
        <v>9</v>
      </c>
      <c r="C51" s="172"/>
      <c r="D51" s="159"/>
      <c r="E51" s="187" t="s">
        <v>688</v>
      </c>
    </row>
    <row r="52" spans="2:5" ht="12.75" customHeight="1">
      <c r="B52" s="173" t="s">
        <v>10</v>
      </c>
      <c r="C52" s="174"/>
      <c r="D52" s="158"/>
      <c r="E52" s="167" t="s">
        <v>688</v>
      </c>
    </row>
    <row r="53" spans="2:5" ht="12.75">
      <c r="B53" s="171" t="s">
        <v>99</v>
      </c>
      <c r="C53" s="172" t="s">
        <v>599</v>
      </c>
      <c r="D53" s="159" t="s">
        <v>599</v>
      </c>
      <c r="E53" s="187"/>
    </row>
    <row r="54" spans="2:5" ht="12.75">
      <c r="B54" s="173" t="s">
        <v>100</v>
      </c>
      <c r="C54" s="174" t="s">
        <v>599</v>
      </c>
      <c r="D54" s="158" t="s">
        <v>599</v>
      </c>
      <c r="E54" s="167"/>
    </row>
    <row r="55" spans="2:5" ht="12.75">
      <c r="B55" s="171" t="s">
        <v>101</v>
      </c>
      <c r="C55" s="172" t="s">
        <v>599</v>
      </c>
      <c r="D55" s="159"/>
      <c r="E55" s="187"/>
    </row>
    <row r="56" spans="2:5" ht="12.75">
      <c r="B56" s="173" t="s">
        <v>102</v>
      </c>
      <c r="C56" s="174" t="s">
        <v>599</v>
      </c>
      <c r="D56" s="158"/>
      <c r="E56" s="167"/>
    </row>
    <row r="57" spans="2:5" ht="12.75">
      <c r="B57" s="171" t="s">
        <v>103</v>
      </c>
      <c r="C57" s="172" t="s">
        <v>599</v>
      </c>
      <c r="D57" s="159"/>
      <c r="E57" s="187"/>
    </row>
    <row r="58" spans="2:5" ht="12.75">
      <c r="B58" s="173" t="s">
        <v>104</v>
      </c>
      <c r="C58" s="174" t="s">
        <v>599</v>
      </c>
      <c r="D58" s="158"/>
      <c r="E58" s="190"/>
    </row>
    <row r="59" spans="2:5" ht="12.75">
      <c r="B59" s="171" t="s">
        <v>11</v>
      </c>
      <c r="C59" s="172" t="s">
        <v>599</v>
      </c>
      <c r="D59" s="159" t="s">
        <v>599</v>
      </c>
      <c r="E59" s="187"/>
    </row>
    <row r="60" spans="2:5" ht="12.75">
      <c r="B60" s="176" t="s">
        <v>12</v>
      </c>
      <c r="C60" s="177" t="s">
        <v>599</v>
      </c>
      <c r="D60" s="160" t="s">
        <v>599</v>
      </c>
      <c r="E60" s="167"/>
    </row>
    <row r="61" spans="2:5" ht="12.75">
      <c r="B61" s="171" t="s">
        <v>337</v>
      </c>
      <c r="C61" s="172" t="s">
        <v>599</v>
      </c>
      <c r="D61" s="159"/>
      <c r="E61" s="188"/>
    </row>
    <row r="62" spans="2:5" ht="12.75">
      <c r="B62" s="176" t="s">
        <v>340</v>
      </c>
      <c r="C62" s="177" t="s">
        <v>599</v>
      </c>
      <c r="D62" s="160"/>
      <c r="E62" s="167"/>
    </row>
    <row r="63" spans="2:5" s="141" customFormat="1" ht="12.75">
      <c r="B63" s="171" t="s">
        <v>621</v>
      </c>
      <c r="C63" s="172"/>
      <c r="D63" s="159"/>
      <c r="E63" s="187" t="s">
        <v>694</v>
      </c>
    </row>
    <row r="64" spans="2:5" ht="12.75">
      <c r="B64" s="178" t="s">
        <v>66</v>
      </c>
      <c r="C64" s="179"/>
      <c r="D64" s="161"/>
      <c r="E64" s="167" t="s">
        <v>700</v>
      </c>
    </row>
    <row r="65" spans="2:5" s="141" customFormat="1" ht="12.75">
      <c r="B65" s="171" t="s">
        <v>65</v>
      </c>
      <c r="C65" s="172"/>
      <c r="D65" s="159"/>
      <c r="E65" s="187" t="s">
        <v>700</v>
      </c>
    </row>
    <row r="66" spans="2:5" ht="12.75">
      <c r="B66" s="173" t="s">
        <v>708</v>
      </c>
      <c r="C66" s="174" t="s">
        <v>599</v>
      </c>
      <c r="D66" s="158"/>
      <c r="E66" s="167"/>
    </row>
    <row r="67" spans="2:5" ht="12.75">
      <c r="B67" s="171" t="s">
        <v>709</v>
      </c>
      <c r="C67" s="172" t="s">
        <v>599</v>
      </c>
      <c r="D67" s="159" t="s">
        <v>658</v>
      </c>
      <c r="E67" s="187"/>
    </row>
    <row r="68" spans="2:5" ht="12.75">
      <c r="B68" s="178" t="s">
        <v>710</v>
      </c>
      <c r="C68" s="179" t="s">
        <v>658</v>
      </c>
      <c r="D68" s="161" t="s">
        <v>599</v>
      </c>
      <c r="E68" s="167"/>
    </row>
    <row r="69" spans="2:5" ht="12.75">
      <c r="B69" s="171" t="s">
        <v>711</v>
      </c>
      <c r="C69" s="172"/>
      <c r="D69" s="159" t="s">
        <v>599</v>
      </c>
      <c r="E69" s="187"/>
    </row>
    <row r="70" spans="2:5" ht="12.75">
      <c r="B70" s="180" t="s">
        <v>712</v>
      </c>
      <c r="C70" s="181" t="s">
        <v>599</v>
      </c>
      <c r="D70" s="162"/>
      <c r="E70" s="167"/>
    </row>
    <row r="71" spans="2:5" ht="12.75">
      <c r="B71" s="175" t="s">
        <v>713</v>
      </c>
      <c r="C71" s="182" t="s">
        <v>599</v>
      </c>
      <c r="D71" s="163" t="s">
        <v>658</v>
      </c>
      <c r="E71" s="187"/>
    </row>
    <row r="72" spans="2:5" ht="12.75">
      <c r="B72" s="180" t="s">
        <v>714</v>
      </c>
      <c r="C72" s="181" t="s">
        <v>658</v>
      </c>
      <c r="D72" s="162" t="s">
        <v>599</v>
      </c>
      <c r="E72" s="168"/>
    </row>
    <row r="73" spans="2:5" ht="12.75">
      <c r="B73" s="175" t="s">
        <v>715</v>
      </c>
      <c r="C73" s="182"/>
      <c r="D73" s="163" t="s">
        <v>599</v>
      </c>
      <c r="E73" s="188"/>
    </row>
    <row r="74" spans="2:5" s="141" customFormat="1" ht="12.75">
      <c r="B74" s="180" t="s">
        <v>716</v>
      </c>
      <c r="C74" s="181" t="s">
        <v>599</v>
      </c>
      <c r="D74" s="162"/>
      <c r="E74" s="168"/>
    </row>
    <row r="75" spans="2:5" s="141" customFormat="1" ht="12.75">
      <c r="B75" s="175" t="s">
        <v>717</v>
      </c>
      <c r="C75" s="182" t="s">
        <v>599</v>
      </c>
      <c r="D75" s="163" t="s">
        <v>658</v>
      </c>
      <c r="E75" s="188"/>
    </row>
    <row r="76" spans="2:5" s="141" customFormat="1" ht="12.75">
      <c r="B76" s="183" t="s">
        <v>718</v>
      </c>
      <c r="C76" s="184" t="s">
        <v>658</v>
      </c>
      <c r="D76" s="164" t="s">
        <v>599</v>
      </c>
      <c r="E76" s="168"/>
    </row>
    <row r="77" spans="2:5" s="141" customFormat="1" ht="12.75">
      <c r="B77" s="175" t="s">
        <v>719</v>
      </c>
      <c r="C77" s="182"/>
      <c r="D77" s="163" t="s">
        <v>599</v>
      </c>
      <c r="E77" s="188"/>
    </row>
    <row r="78" spans="2:5" s="141" customFormat="1" ht="12.75" customHeight="1">
      <c r="B78" s="183" t="s">
        <v>721</v>
      </c>
      <c r="C78" s="184"/>
      <c r="D78" s="164"/>
      <c r="E78" s="168" t="s">
        <v>695</v>
      </c>
    </row>
    <row r="79" spans="2:5" s="141" customFormat="1" ht="12.75" customHeight="1">
      <c r="B79" s="175" t="s">
        <v>720</v>
      </c>
      <c r="C79" s="182"/>
      <c r="D79" s="163" t="s">
        <v>658</v>
      </c>
      <c r="E79" s="188" t="s">
        <v>695</v>
      </c>
    </row>
    <row r="80" spans="2:5" s="141" customFormat="1" ht="12.75" customHeight="1">
      <c r="B80" s="183" t="s">
        <v>722</v>
      </c>
      <c r="C80" s="184"/>
      <c r="D80" s="164"/>
      <c r="E80" s="168" t="s">
        <v>695</v>
      </c>
    </row>
    <row r="81" spans="2:5" s="141" customFormat="1" ht="12.75" customHeight="1">
      <c r="B81" s="175" t="s">
        <v>724</v>
      </c>
      <c r="C81" s="182"/>
      <c r="D81" s="163" t="s">
        <v>658</v>
      </c>
      <c r="E81" s="188" t="s">
        <v>695</v>
      </c>
    </row>
    <row r="82" spans="2:5" s="141" customFormat="1" ht="12.75" customHeight="1">
      <c r="B82" s="183" t="s">
        <v>723</v>
      </c>
      <c r="C82" s="184"/>
      <c r="D82" s="164"/>
      <c r="E82" s="168" t="s">
        <v>695</v>
      </c>
    </row>
    <row r="83" spans="2:5" s="141" customFormat="1" ht="12.75" customHeight="1">
      <c r="B83" s="175" t="s">
        <v>725</v>
      </c>
      <c r="C83" s="182"/>
      <c r="D83" s="163" t="s">
        <v>658</v>
      </c>
      <c r="E83" s="188" t="s">
        <v>695</v>
      </c>
    </row>
    <row r="84" spans="2:5" s="141" customFormat="1" ht="12.75" customHeight="1">
      <c r="B84" s="183" t="s">
        <v>726</v>
      </c>
      <c r="C84" s="184"/>
      <c r="D84" s="164"/>
      <c r="E84" s="168" t="s">
        <v>695</v>
      </c>
    </row>
    <row r="85" spans="2:5" s="141" customFormat="1" ht="12.75" customHeight="1">
      <c r="B85" s="175" t="s">
        <v>0</v>
      </c>
      <c r="C85" s="182"/>
      <c r="D85" s="163" t="s">
        <v>658</v>
      </c>
      <c r="E85" s="188" t="s">
        <v>695</v>
      </c>
    </row>
    <row r="86" spans="2:5" s="141" customFormat="1" ht="12.75" customHeight="1">
      <c r="B86" s="183" t="s">
        <v>1</v>
      </c>
      <c r="C86" s="184"/>
      <c r="D86" s="164"/>
      <c r="E86" s="233" t="s">
        <v>695</v>
      </c>
    </row>
    <row r="87" spans="2:5" s="141" customFormat="1" ht="12.75" customHeight="1" thickBot="1">
      <c r="B87" s="185" t="s">
        <v>2</v>
      </c>
      <c r="C87" s="186"/>
      <c r="D87" s="165" t="s">
        <v>658</v>
      </c>
      <c r="E87" s="189" t="s">
        <v>695</v>
      </c>
    </row>
    <row r="88" ht="3" customHeight="1" thickTop="1"/>
    <row r="89" ht="12.75">
      <c r="B89" s="118"/>
    </row>
    <row r="90" spans="2:5" ht="25.5" customHeight="1">
      <c r="B90" s="286"/>
      <c r="C90" s="286"/>
      <c r="D90" s="286"/>
      <c r="E90" s="286"/>
    </row>
  </sheetData>
  <mergeCells count="1">
    <mergeCell ref="B90:E90"/>
  </mergeCells>
  <printOptions/>
  <pageMargins left="0.5" right="0.5" top="0.6" bottom="0.6" header="0.36" footer="0.34"/>
  <pageSetup fitToHeight="2" fitToWidth="1" horizontalDpi="600" verticalDpi="600" orientation="portrait" scale="86" r:id="rId1"/>
  <headerFooter alignWithMargins="0">
    <oddHeader>&amp;C&amp;"Times New Roman,Bold"&amp;12LAT CPT and LPT Definitions&amp;R&amp;"Times New Roman,Regular"&amp;12 3 May 06, v5</oddHeader>
    <oddFooter>&amp;C&amp;"Times New Roman,Regular"&amp;12&amp;P</oddFooter>
  </headerFooter>
</worksheet>
</file>

<file path=xl/worksheets/sheet5.xml><?xml version="1.0" encoding="utf-8"?>
<worksheet xmlns="http://schemas.openxmlformats.org/spreadsheetml/2006/main" xmlns:r="http://schemas.openxmlformats.org/officeDocument/2006/relationships">
  <dimension ref="A1:J85"/>
  <sheetViews>
    <sheetView workbookViewId="0" topLeftCell="A1">
      <selection activeCell="B29" sqref="B29"/>
    </sheetView>
  </sheetViews>
  <sheetFormatPr defaultColWidth="9.140625" defaultRowHeight="12.75"/>
  <cols>
    <col min="1" max="1" width="18.00390625" style="0" customWidth="1"/>
    <col min="2" max="2" width="82.00390625" style="0" customWidth="1"/>
    <col min="3" max="4" width="3.28125" style="0" customWidth="1"/>
    <col min="5" max="5" width="3.28125" style="58" customWidth="1"/>
    <col min="6" max="8" width="3.28125" style="0" customWidth="1"/>
    <col min="9" max="9" width="9.140625" style="130" customWidth="1"/>
    <col min="10" max="10" width="9.140625" style="117" customWidth="1"/>
  </cols>
  <sheetData>
    <row r="1" spans="1:8" ht="96" customHeight="1" thickBot="1" thickTop="1">
      <c r="A1" s="55" t="s">
        <v>597</v>
      </c>
      <c r="B1" s="56" t="s">
        <v>598</v>
      </c>
      <c r="C1" s="1" t="s">
        <v>20</v>
      </c>
      <c r="D1" s="2" t="s">
        <v>21</v>
      </c>
      <c r="E1" s="57" t="s">
        <v>22</v>
      </c>
      <c r="F1" s="2" t="s">
        <v>23</v>
      </c>
      <c r="G1" s="2" t="s">
        <v>24</v>
      </c>
      <c r="H1" s="3" t="s">
        <v>25</v>
      </c>
    </row>
    <row r="2" spans="1:8" ht="17.25" customHeight="1" thickBot="1" thickTop="1">
      <c r="A2" s="291" t="s">
        <v>647</v>
      </c>
      <c r="B2" s="292"/>
      <c r="C2" s="42"/>
      <c r="D2" s="43"/>
      <c r="E2" s="43"/>
      <c r="F2" s="43"/>
      <c r="G2" s="43"/>
      <c r="H2" s="44"/>
    </row>
    <row r="3" spans="1:10" ht="13.5" customHeight="1" thickBot="1">
      <c r="A3" s="287" t="s">
        <v>667</v>
      </c>
      <c r="B3" s="288"/>
      <c r="C3" s="39"/>
      <c r="D3" s="40"/>
      <c r="E3" s="40"/>
      <c r="F3" s="40"/>
      <c r="G3" s="40"/>
      <c r="H3" s="41"/>
      <c r="I3" s="131">
        <f>SUM(I4:I7)/60</f>
        <v>0.8766666666666667</v>
      </c>
      <c r="J3" s="117" t="s">
        <v>609</v>
      </c>
    </row>
    <row r="4" spans="1:10" ht="12.75">
      <c r="A4" s="22" t="s">
        <v>666</v>
      </c>
      <c r="B4" s="23" t="s">
        <v>607</v>
      </c>
      <c r="C4" s="5" t="s">
        <v>599</v>
      </c>
      <c r="D4" s="6" t="s">
        <v>599</v>
      </c>
      <c r="E4" s="36">
        <v>2</v>
      </c>
      <c r="F4" s="36">
        <v>2</v>
      </c>
      <c r="G4" s="36">
        <v>2</v>
      </c>
      <c r="H4" s="37">
        <v>2</v>
      </c>
      <c r="I4" s="129">
        <v>11.9</v>
      </c>
      <c r="J4" s="117" t="s">
        <v>608</v>
      </c>
    </row>
    <row r="5" spans="1:10" ht="12.75">
      <c r="A5" s="25" t="s">
        <v>666</v>
      </c>
      <c r="B5" s="26" t="s">
        <v>14</v>
      </c>
      <c r="C5" s="27" t="s">
        <v>599</v>
      </c>
      <c r="D5" s="28" t="s">
        <v>599</v>
      </c>
      <c r="E5" s="28">
        <v>2</v>
      </c>
      <c r="F5" s="28">
        <v>2</v>
      </c>
      <c r="G5" s="28">
        <v>2</v>
      </c>
      <c r="H5" s="32">
        <v>2</v>
      </c>
      <c r="I5" s="129">
        <v>2.6</v>
      </c>
      <c r="J5" s="117" t="s">
        <v>608</v>
      </c>
    </row>
    <row r="6" spans="1:10" ht="12.75">
      <c r="A6" s="22" t="s">
        <v>666</v>
      </c>
      <c r="B6" s="23" t="s">
        <v>13</v>
      </c>
      <c r="C6" s="5" t="s">
        <v>599</v>
      </c>
      <c r="D6" s="6" t="s">
        <v>599</v>
      </c>
      <c r="E6" s="36">
        <v>2</v>
      </c>
      <c r="F6" s="36">
        <v>2</v>
      </c>
      <c r="G6" s="36">
        <v>2</v>
      </c>
      <c r="H6" s="37">
        <v>2</v>
      </c>
      <c r="I6" s="129">
        <v>8.1</v>
      </c>
      <c r="J6" s="117" t="s">
        <v>608</v>
      </c>
    </row>
    <row r="7" spans="1:10" ht="13.5" thickBot="1">
      <c r="A7" s="25" t="s">
        <v>666</v>
      </c>
      <c r="B7" s="26" t="s">
        <v>15</v>
      </c>
      <c r="C7" s="27"/>
      <c r="D7" s="28"/>
      <c r="E7" s="28"/>
      <c r="F7" s="28"/>
      <c r="G7" s="28"/>
      <c r="H7" s="32"/>
      <c r="I7" s="129">
        <v>30</v>
      </c>
      <c r="J7" s="117" t="s">
        <v>608</v>
      </c>
    </row>
    <row r="8" spans="1:10" ht="13.5" customHeight="1" thickBot="1">
      <c r="A8" s="287" t="s">
        <v>668</v>
      </c>
      <c r="B8" s="288"/>
      <c r="C8" s="39"/>
      <c r="D8" s="40"/>
      <c r="E8" s="40"/>
      <c r="F8" s="40"/>
      <c r="G8" s="40"/>
      <c r="H8" s="41"/>
      <c r="I8" s="131">
        <f>SUM(I9:I18)/60</f>
        <v>2.915</v>
      </c>
      <c r="J8" s="117" t="s">
        <v>609</v>
      </c>
    </row>
    <row r="9" spans="1:10" ht="12.75">
      <c r="A9" s="22" t="s">
        <v>666</v>
      </c>
      <c r="B9" s="23" t="s">
        <v>603</v>
      </c>
      <c r="C9" s="5" t="s">
        <v>599</v>
      </c>
      <c r="D9" s="6" t="s">
        <v>599</v>
      </c>
      <c r="E9" s="6">
        <v>2</v>
      </c>
      <c r="F9" s="6">
        <v>2</v>
      </c>
      <c r="G9" s="6">
        <v>2</v>
      </c>
      <c r="H9" s="13">
        <v>2</v>
      </c>
      <c r="I9" s="129">
        <v>2.1</v>
      </c>
      <c r="J9" s="117" t="s">
        <v>608</v>
      </c>
    </row>
    <row r="10" spans="1:10" ht="12.75">
      <c r="A10" s="25" t="s">
        <v>666</v>
      </c>
      <c r="B10" s="26" t="s">
        <v>604</v>
      </c>
      <c r="C10" s="27" t="s">
        <v>599</v>
      </c>
      <c r="D10" s="28" t="s">
        <v>599</v>
      </c>
      <c r="E10" s="28">
        <v>2</v>
      </c>
      <c r="F10" s="28">
        <v>2</v>
      </c>
      <c r="G10" s="28">
        <v>2</v>
      </c>
      <c r="H10" s="32">
        <v>2</v>
      </c>
      <c r="I10" s="129">
        <v>6.8</v>
      </c>
      <c r="J10" s="117" t="s">
        <v>608</v>
      </c>
    </row>
    <row r="11" spans="1:10" ht="12.75">
      <c r="A11" s="22" t="s">
        <v>666</v>
      </c>
      <c r="B11" s="34" t="s">
        <v>605</v>
      </c>
      <c r="C11" s="53" t="s">
        <v>599</v>
      </c>
      <c r="D11" s="36" t="s">
        <v>599</v>
      </c>
      <c r="E11" s="36">
        <v>2</v>
      </c>
      <c r="F11" s="36">
        <v>2</v>
      </c>
      <c r="G11" s="36">
        <v>2</v>
      </c>
      <c r="H11" s="37">
        <v>2</v>
      </c>
      <c r="I11" s="129">
        <v>1.8</v>
      </c>
      <c r="J11" s="117" t="s">
        <v>608</v>
      </c>
    </row>
    <row r="12" spans="1:10" ht="12.75">
      <c r="A12" s="25" t="s">
        <v>666</v>
      </c>
      <c r="B12" s="26" t="s">
        <v>607</v>
      </c>
      <c r="C12" s="27" t="s">
        <v>599</v>
      </c>
      <c r="D12" s="28" t="s">
        <v>599</v>
      </c>
      <c r="E12" s="28">
        <v>2</v>
      </c>
      <c r="F12" s="28">
        <v>2</v>
      </c>
      <c r="G12" s="28">
        <v>2</v>
      </c>
      <c r="H12" s="32">
        <v>2</v>
      </c>
      <c r="I12" s="129">
        <v>11.9</v>
      </c>
      <c r="J12" s="117" t="s">
        <v>608</v>
      </c>
    </row>
    <row r="13" spans="1:10" ht="12.75">
      <c r="A13" s="22" t="s">
        <v>666</v>
      </c>
      <c r="B13" s="23" t="s">
        <v>606</v>
      </c>
      <c r="C13" s="5" t="s">
        <v>599</v>
      </c>
      <c r="D13" s="6" t="s">
        <v>599</v>
      </c>
      <c r="E13" s="36">
        <v>2</v>
      </c>
      <c r="F13" s="36">
        <v>2</v>
      </c>
      <c r="G13" s="36">
        <v>2</v>
      </c>
      <c r="H13" s="37">
        <v>2</v>
      </c>
      <c r="I13" s="129">
        <v>6.7</v>
      </c>
      <c r="J13" s="117" t="s">
        <v>608</v>
      </c>
    </row>
    <row r="14" spans="1:10" ht="12.75">
      <c r="A14" s="25" t="s">
        <v>666</v>
      </c>
      <c r="B14" s="26" t="s">
        <v>610</v>
      </c>
      <c r="C14" s="30" t="s">
        <v>599</v>
      </c>
      <c r="D14" s="28" t="s">
        <v>599</v>
      </c>
      <c r="E14" s="28">
        <v>2</v>
      </c>
      <c r="F14" s="28">
        <v>2</v>
      </c>
      <c r="G14" s="28">
        <v>2</v>
      </c>
      <c r="H14" s="32">
        <v>2</v>
      </c>
      <c r="I14" s="129">
        <v>14.1</v>
      </c>
      <c r="J14" s="117" t="s">
        <v>608</v>
      </c>
    </row>
    <row r="15" spans="1:10" ht="12.75">
      <c r="A15" s="33" t="s">
        <v>666</v>
      </c>
      <c r="B15" s="23" t="s">
        <v>611</v>
      </c>
      <c r="C15" s="5" t="s">
        <v>599</v>
      </c>
      <c r="D15" s="6" t="s">
        <v>599</v>
      </c>
      <c r="E15" s="36">
        <v>2</v>
      </c>
      <c r="F15" s="36">
        <v>2</v>
      </c>
      <c r="G15" s="36">
        <v>2</v>
      </c>
      <c r="H15" s="37">
        <v>2</v>
      </c>
      <c r="I15" s="129">
        <v>4.4</v>
      </c>
      <c r="J15" s="117" t="s">
        <v>608</v>
      </c>
    </row>
    <row r="16" spans="1:10" ht="12.75">
      <c r="A16" s="25" t="s">
        <v>666</v>
      </c>
      <c r="B16" s="26" t="s">
        <v>612</v>
      </c>
      <c r="C16" s="27" t="s">
        <v>599</v>
      </c>
      <c r="D16" s="28" t="s">
        <v>599</v>
      </c>
      <c r="E16" s="28">
        <v>2</v>
      </c>
      <c r="F16" s="28">
        <v>2</v>
      </c>
      <c r="G16" s="28">
        <v>2</v>
      </c>
      <c r="H16" s="32">
        <v>2</v>
      </c>
      <c r="I16" s="129">
        <v>4.5</v>
      </c>
      <c r="J16" s="117" t="s">
        <v>608</v>
      </c>
    </row>
    <row r="17" spans="1:10" ht="12.75">
      <c r="A17" s="22" t="s">
        <v>666</v>
      </c>
      <c r="B17" s="23" t="s">
        <v>14</v>
      </c>
      <c r="C17" s="5" t="s">
        <v>599</v>
      </c>
      <c r="D17" s="6" t="s">
        <v>599</v>
      </c>
      <c r="E17" s="36">
        <v>2</v>
      </c>
      <c r="F17" s="36">
        <v>2</v>
      </c>
      <c r="G17" s="36">
        <v>2</v>
      </c>
      <c r="H17" s="37">
        <v>2</v>
      </c>
      <c r="I17" s="129">
        <v>2.6</v>
      </c>
      <c r="J17" s="117" t="s">
        <v>608</v>
      </c>
    </row>
    <row r="18" spans="1:10" ht="13.5" thickBot="1">
      <c r="A18" s="25" t="s">
        <v>666</v>
      </c>
      <c r="B18" s="26" t="s">
        <v>15</v>
      </c>
      <c r="C18" s="27"/>
      <c r="D18" s="28"/>
      <c r="E18" s="28"/>
      <c r="F18" s="28"/>
      <c r="G18" s="28"/>
      <c r="H18" s="32"/>
      <c r="I18" s="129">
        <v>120</v>
      </c>
      <c r="J18" s="117" t="s">
        <v>608</v>
      </c>
    </row>
    <row r="19" spans="1:10" ht="13.5" customHeight="1" thickBot="1">
      <c r="A19" s="287" t="s">
        <v>660</v>
      </c>
      <c r="B19" s="288"/>
      <c r="C19" s="39"/>
      <c r="D19" s="40"/>
      <c r="E19" s="40"/>
      <c r="F19" s="40"/>
      <c r="G19" s="40"/>
      <c r="H19" s="41"/>
      <c r="I19" s="131">
        <f>SUM(I20:I21)/60</f>
        <v>0.24666666666666667</v>
      </c>
      <c r="J19" s="117" t="s">
        <v>609</v>
      </c>
    </row>
    <row r="20" spans="1:10" ht="12.75">
      <c r="A20" s="20" t="s">
        <v>657</v>
      </c>
      <c r="B20" s="21" t="s">
        <v>649</v>
      </c>
      <c r="C20" s="5" t="s">
        <v>599</v>
      </c>
      <c r="D20" s="6" t="s">
        <v>599</v>
      </c>
      <c r="E20" s="36">
        <v>2</v>
      </c>
      <c r="F20" s="36">
        <v>2</v>
      </c>
      <c r="G20" s="36">
        <v>2</v>
      </c>
      <c r="H20" s="37">
        <v>2</v>
      </c>
      <c r="I20" s="131">
        <v>2.8</v>
      </c>
      <c r="J20" s="117" t="s">
        <v>608</v>
      </c>
    </row>
    <row r="21" spans="1:10" ht="13.5" thickBot="1">
      <c r="A21" s="25" t="s">
        <v>657</v>
      </c>
      <c r="B21" s="26" t="s">
        <v>354</v>
      </c>
      <c r="C21" s="27" t="s">
        <v>599</v>
      </c>
      <c r="D21" s="28" t="s">
        <v>599</v>
      </c>
      <c r="E21" s="28">
        <v>2</v>
      </c>
      <c r="F21" s="28">
        <v>2</v>
      </c>
      <c r="G21" s="28">
        <v>2</v>
      </c>
      <c r="H21" s="32">
        <v>2</v>
      </c>
      <c r="I21" s="130">
        <v>12</v>
      </c>
      <c r="J21" s="117" t="s">
        <v>608</v>
      </c>
    </row>
    <row r="22" spans="1:10" ht="13.5" customHeight="1" thickBot="1">
      <c r="A22" s="287" t="s">
        <v>659</v>
      </c>
      <c r="B22" s="288"/>
      <c r="C22" s="45"/>
      <c r="D22" s="46"/>
      <c r="E22" s="46"/>
      <c r="F22" s="46"/>
      <c r="G22" s="46"/>
      <c r="H22" s="47"/>
      <c r="I22" s="131">
        <f>SUM(I23:I31)/60</f>
        <v>0.6174999999999999</v>
      </c>
      <c r="J22" s="117" t="s">
        <v>609</v>
      </c>
    </row>
    <row r="23" spans="1:10" ht="12.75">
      <c r="A23" s="20" t="s">
        <v>657</v>
      </c>
      <c r="B23" s="21" t="s">
        <v>344</v>
      </c>
      <c r="C23" s="5" t="s">
        <v>599</v>
      </c>
      <c r="D23" s="6" t="s">
        <v>599</v>
      </c>
      <c r="E23" s="36">
        <v>2</v>
      </c>
      <c r="F23" s="36">
        <v>2</v>
      </c>
      <c r="G23" s="36">
        <v>2</v>
      </c>
      <c r="H23" s="37">
        <v>2</v>
      </c>
      <c r="I23" s="131">
        <v>2.75</v>
      </c>
      <c r="J23" s="117" t="s">
        <v>608</v>
      </c>
    </row>
    <row r="24" spans="1:10" ht="12.75">
      <c r="A24" s="25" t="s">
        <v>657</v>
      </c>
      <c r="B24" s="26" t="s">
        <v>662</v>
      </c>
      <c r="C24" s="30" t="s">
        <v>599</v>
      </c>
      <c r="D24" s="28" t="s">
        <v>599</v>
      </c>
      <c r="E24" s="28">
        <v>2</v>
      </c>
      <c r="F24" s="28">
        <v>2</v>
      </c>
      <c r="G24" s="28">
        <v>2</v>
      </c>
      <c r="H24" s="32">
        <v>2</v>
      </c>
      <c r="I24" s="131">
        <v>6.25</v>
      </c>
      <c r="J24" s="117" t="s">
        <v>608</v>
      </c>
    </row>
    <row r="25" spans="1:10" ht="12.75">
      <c r="A25" s="33" t="s">
        <v>657</v>
      </c>
      <c r="B25" s="34" t="s">
        <v>354</v>
      </c>
      <c r="C25" s="53" t="s">
        <v>599</v>
      </c>
      <c r="D25" s="36" t="s">
        <v>599</v>
      </c>
      <c r="E25" s="36">
        <v>2</v>
      </c>
      <c r="F25" s="36">
        <v>2</v>
      </c>
      <c r="G25" s="36">
        <v>2</v>
      </c>
      <c r="H25" s="37">
        <v>2</v>
      </c>
      <c r="I25" s="131">
        <v>12</v>
      </c>
      <c r="J25" s="117" t="s">
        <v>608</v>
      </c>
    </row>
    <row r="26" spans="1:10" ht="12.75">
      <c r="A26" s="25" t="s">
        <v>657</v>
      </c>
      <c r="B26" s="26" t="s">
        <v>663</v>
      </c>
      <c r="C26" s="27" t="s">
        <v>599</v>
      </c>
      <c r="D26" s="28" t="s">
        <v>599</v>
      </c>
      <c r="E26" s="28">
        <v>2</v>
      </c>
      <c r="F26" s="28">
        <v>2</v>
      </c>
      <c r="G26" s="28">
        <v>2</v>
      </c>
      <c r="H26" s="32">
        <v>2</v>
      </c>
      <c r="I26" s="131">
        <v>2.15</v>
      </c>
      <c r="J26" s="117" t="s">
        <v>608</v>
      </c>
    </row>
    <row r="27" spans="1:10" ht="25.5">
      <c r="A27" s="191" t="s">
        <v>657</v>
      </c>
      <c r="B27" s="34" t="s">
        <v>345</v>
      </c>
      <c r="C27" s="229" t="s">
        <v>599</v>
      </c>
      <c r="D27" s="142" t="s">
        <v>599</v>
      </c>
      <c r="E27" s="142">
        <v>2</v>
      </c>
      <c r="F27" s="142">
        <v>2</v>
      </c>
      <c r="G27" s="142">
        <v>2</v>
      </c>
      <c r="H27" s="145">
        <v>2</v>
      </c>
      <c r="I27" s="228">
        <v>2.5</v>
      </c>
      <c r="J27" s="117" t="s">
        <v>608</v>
      </c>
    </row>
    <row r="28" spans="1:10" ht="12.75">
      <c r="A28" s="25" t="s">
        <v>657</v>
      </c>
      <c r="B28" s="26" t="s">
        <v>346</v>
      </c>
      <c r="C28" s="27" t="s">
        <v>599</v>
      </c>
      <c r="D28" s="28" t="s">
        <v>599</v>
      </c>
      <c r="E28" s="28">
        <v>2</v>
      </c>
      <c r="F28" s="28">
        <v>2</v>
      </c>
      <c r="G28" s="28">
        <v>2</v>
      </c>
      <c r="H28" s="32">
        <v>2</v>
      </c>
      <c r="I28" s="131">
        <v>4</v>
      </c>
      <c r="J28" s="117" t="s">
        <v>608</v>
      </c>
    </row>
    <row r="29" spans="1:10" ht="12.75">
      <c r="A29" s="20" t="s">
        <v>657</v>
      </c>
      <c r="B29" s="21" t="s">
        <v>661</v>
      </c>
      <c r="C29" s="8" t="s">
        <v>599</v>
      </c>
      <c r="D29" s="4" t="s">
        <v>599</v>
      </c>
      <c r="E29" s="36">
        <v>2</v>
      </c>
      <c r="F29" s="36">
        <v>2</v>
      </c>
      <c r="G29" s="36">
        <v>2</v>
      </c>
      <c r="H29" s="37">
        <v>2</v>
      </c>
      <c r="I29" s="131">
        <v>2.15</v>
      </c>
      <c r="J29" s="117" t="s">
        <v>608</v>
      </c>
    </row>
    <row r="30" spans="1:10" ht="12.75">
      <c r="A30" s="25" t="s">
        <v>657</v>
      </c>
      <c r="B30" s="26" t="s">
        <v>347</v>
      </c>
      <c r="C30" s="30" t="s">
        <v>599</v>
      </c>
      <c r="D30" s="28" t="s">
        <v>599</v>
      </c>
      <c r="E30" s="28">
        <v>2</v>
      </c>
      <c r="F30" s="28">
        <v>2</v>
      </c>
      <c r="G30" s="28">
        <v>2</v>
      </c>
      <c r="H30" s="32">
        <v>2</v>
      </c>
      <c r="I30" s="131">
        <v>3</v>
      </c>
      <c r="J30" s="117" t="s">
        <v>608</v>
      </c>
    </row>
    <row r="31" spans="1:10" ht="13.5" thickBot="1">
      <c r="A31" s="33" t="s">
        <v>657</v>
      </c>
      <c r="B31" s="34" t="s">
        <v>664</v>
      </c>
      <c r="C31" s="53" t="s">
        <v>599</v>
      </c>
      <c r="D31" s="36" t="s">
        <v>599</v>
      </c>
      <c r="E31" s="36">
        <v>2</v>
      </c>
      <c r="F31" s="36">
        <v>2</v>
      </c>
      <c r="G31" s="36">
        <v>2</v>
      </c>
      <c r="H31" s="37">
        <v>2</v>
      </c>
      <c r="I31" s="131">
        <v>2.25</v>
      </c>
      <c r="J31" s="117" t="s">
        <v>608</v>
      </c>
    </row>
    <row r="32" spans="1:10" ht="13.5" thickBot="1">
      <c r="A32" s="287" t="s">
        <v>669</v>
      </c>
      <c r="B32" s="288"/>
      <c r="C32" s="39"/>
      <c r="D32" s="40"/>
      <c r="E32" s="40"/>
      <c r="F32" s="40"/>
      <c r="G32" s="40"/>
      <c r="H32" s="41"/>
      <c r="I32" s="131">
        <f>SUM(I33:I37)/60</f>
        <v>0.7772222222222221</v>
      </c>
      <c r="J32" s="117" t="s">
        <v>609</v>
      </c>
    </row>
    <row r="33" spans="1:10" ht="12.75">
      <c r="A33" s="25" t="s">
        <v>656</v>
      </c>
      <c r="B33" s="26" t="s">
        <v>616</v>
      </c>
      <c r="C33" s="27" t="s">
        <v>599</v>
      </c>
      <c r="D33" s="28" t="s">
        <v>599</v>
      </c>
      <c r="E33" s="28">
        <v>2</v>
      </c>
      <c r="F33" s="28">
        <v>2</v>
      </c>
      <c r="G33" s="28">
        <v>2</v>
      </c>
      <c r="H33" s="32">
        <v>2</v>
      </c>
      <c r="I33" s="130">
        <f>246*2/60</f>
        <v>8.2</v>
      </c>
      <c r="J33" s="117" t="s">
        <v>608</v>
      </c>
    </row>
    <row r="34" spans="1:10" ht="12.75">
      <c r="A34" s="22" t="s">
        <v>656</v>
      </c>
      <c r="B34" s="23" t="s">
        <v>613</v>
      </c>
      <c r="C34" s="5" t="s">
        <v>599</v>
      </c>
      <c r="D34" s="6" t="s">
        <v>599</v>
      </c>
      <c r="E34" s="6">
        <v>2</v>
      </c>
      <c r="F34" s="6">
        <v>2</v>
      </c>
      <c r="G34" s="6">
        <v>2</v>
      </c>
      <c r="H34" s="13">
        <v>2</v>
      </c>
      <c r="I34" s="131">
        <f>674*2/60</f>
        <v>22.466666666666665</v>
      </c>
      <c r="J34" s="117" t="s">
        <v>608</v>
      </c>
    </row>
    <row r="35" spans="1:10" ht="12.75">
      <c r="A35" s="25" t="s">
        <v>656</v>
      </c>
      <c r="B35" s="26" t="s">
        <v>614</v>
      </c>
      <c r="C35" s="27" t="s">
        <v>599</v>
      </c>
      <c r="D35" s="28" t="s">
        <v>599</v>
      </c>
      <c r="E35" s="28">
        <v>2</v>
      </c>
      <c r="F35" s="28">
        <v>2</v>
      </c>
      <c r="G35" s="28">
        <v>2</v>
      </c>
      <c r="H35" s="32">
        <v>2</v>
      </c>
      <c r="I35" s="131">
        <f>133*2/60</f>
        <v>4.433333333333334</v>
      </c>
      <c r="J35" s="117" t="s">
        <v>608</v>
      </c>
    </row>
    <row r="36" spans="1:10" ht="13.5" customHeight="1">
      <c r="A36" s="33" t="s">
        <v>656</v>
      </c>
      <c r="B36" s="34" t="s">
        <v>615</v>
      </c>
      <c r="C36" s="35" t="s">
        <v>599</v>
      </c>
      <c r="D36" s="36" t="s">
        <v>599</v>
      </c>
      <c r="E36" s="36">
        <v>2</v>
      </c>
      <c r="F36" s="36">
        <v>2</v>
      </c>
      <c r="G36" s="36">
        <v>2</v>
      </c>
      <c r="H36" s="37">
        <v>2</v>
      </c>
      <c r="I36" s="131">
        <f>46*2/60</f>
        <v>1.5333333333333334</v>
      </c>
      <c r="J36" s="117" t="s">
        <v>608</v>
      </c>
    </row>
    <row r="37" spans="1:10" ht="13.5" thickBot="1">
      <c r="A37" s="25" t="s">
        <v>656</v>
      </c>
      <c r="B37" s="26" t="s">
        <v>648</v>
      </c>
      <c r="C37" s="30" t="s">
        <v>599</v>
      </c>
      <c r="D37" s="28" t="s">
        <v>599</v>
      </c>
      <c r="E37" s="28">
        <v>2</v>
      </c>
      <c r="F37" s="28">
        <v>2</v>
      </c>
      <c r="G37" s="28">
        <v>2</v>
      </c>
      <c r="H37" s="32">
        <v>2</v>
      </c>
      <c r="I37" s="130">
        <f>300*2/60</f>
        <v>10</v>
      </c>
      <c r="J37" s="117" t="s">
        <v>608</v>
      </c>
    </row>
    <row r="38" spans="1:10" ht="13.5" thickBot="1">
      <c r="A38" s="287" t="s">
        <v>670</v>
      </c>
      <c r="B38" s="288"/>
      <c r="C38" s="39"/>
      <c r="D38" s="40"/>
      <c r="E38" s="40"/>
      <c r="F38" s="40"/>
      <c r="G38" s="40"/>
      <c r="H38" s="41"/>
      <c r="I38" s="131">
        <f>SUM(I39:I43)/60</f>
        <v>0.7688888888888887</v>
      </c>
      <c r="J38" s="117" t="s">
        <v>609</v>
      </c>
    </row>
    <row r="39" spans="1:10" ht="12.75">
      <c r="A39" s="25" t="s">
        <v>656</v>
      </c>
      <c r="B39" s="26" t="s">
        <v>616</v>
      </c>
      <c r="C39" s="27" t="s">
        <v>599</v>
      </c>
      <c r="D39" s="28" t="s">
        <v>599</v>
      </c>
      <c r="E39" s="28">
        <v>2</v>
      </c>
      <c r="F39" s="28">
        <v>2</v>
      </c>
      <c r="G39" s="28">
        <v>2</v>
      </c>
      <c r="H39" s="32">
        <v>2</v>
      </c>
      <c r="I39" s="130">
        <f>246*2/60</f>
        <v>8.2</v>
      </c>
      <c r="J39" s="117" t="s">
        <v>608</v>
      </c>
    </row>
    <row r="40" spans="1:10" ht="12.75">
      <c r="A40" s="22" t="s">
        <v>656</v>
      </c>
      <c r="B40" s="23" t="s">
        <v>613</v>
      </c>
      <c r="C40" s="5" t="s">
        <v>599</v>
      </c>
      <c r="D40" s="6" t="s">
        <v>599</v>
      </c>
      <c r="E40" s="6">
        <v>2</v>
      </c>
      <c r="F40" s="6">
        <v>2</v>
      </c>
      <c r="G40" s="6">
        <v>2</v>
      </c>
      <c r="H40" s="13">
        <v>2</v>
      </c>
      <c r="I40" s="131">
        <f>674*2/60</f>
        <v>22.466666666666665</v>
      </c>
      <c r="J40" s="117" t="s">
        <v>608</v>
      </c>
    </row>
    <row r="41" spans="1:10" ht="12.75">
      <c r="A41" s="25" t="s">
        <v>656</v>
      </c>
      <c r="B41" s="26" t="s">
        <v>614</v>
      </c>
      <c r="C41" s="27" t="s">
        <v>599</v>
      </c>
      <c r="D41" s="28" t="s">
        <v>599</v>
      </c>
      <c r="E41" s="28">
        <v>2</v>
      </c>
      <c r="F41" s="28">
        <v>2</v>
      </c>
      <c r="G41" s="28">
        <v>2</v>
      </c>
      <c r="H41" s="32">
        <v>2</v>
      </c>
      <c r="I41" s="131">
        <f>133*2/60</f>
        <v>4.433333333333334</v>
      </c>
      <c r="J41" s="117" t="s">
        <v>608</v>
      </c>
    </row>
    <row r="42" spans="1:10" ht="12.75">
      <c r="A42" s="22" t="s">
        <v>656</v>
      </c>
      <c r="B42" s="34" t="s">
        <v>615</v>
      </c>
      <c r="C42" s="5" t="s">
        <v>599</v>
      </c>
      <c r="D42" s="6" t="s">
        <v>599</v>
      </c>
      <c r="E42" s="6">
        <v>2</v>
      </c>
      <c r="F42" s="6">
        <v>2</v>
      </c>
      <c r="G42" s="6">
        <v>2</v>
      </c>
      <c r="H42" s="13">
        <v>2</v>
      </c>
      <c r="I42" s="131">
        <f>46*2/60</f>
        <v>1.5333333333333334</v>
      </c>
      <c r="J42" s="117" t="s">
        <v>608</v>
      </c>
    </row>
    <row r="43" spans="1:10" ht="13.5" thickBot="1">
      <c r="A43" s="25" t="s">
        <v>656</v>
      </c>
      <c r="B43" s="26" t="s">
        <v>648</v>
      </c>
      <c r="C43" s="27" t="s">
        <v>599</v>
      </c>
      <c r="D43" s="28" t="s">
        <v>599</v>
      </c>
      <c r="E43" s="28">
        <v>2</v>
      </c>
      <c r="F43" s="28">
        <v>2</v>
      </c>
      <c r="G43" s="28">
        <v>2</v>
      </c>
      <c r="H43" s="32">
        <v>2</v>
      </c>
      <c r="I43" s="130">
        <f>285*2/60</f>
        <v>9.5</v>
      </c>
      <c r="J43" s="117" t="s">
        <v>608</v>
      </c>
    </row>
    <row r="44" spans="1:8" ht="13.5" thickBot="1">
      <c r="A44" s="287" t="s">
        <v>671</v>
      </c>
      <c r="B44" s="288"/>
      <c r="C44" s="39"/>
      <c r="D44" s="40"/>
      <c r="E44" s="40"/>
      <c r="F44" s="40"/>
      <c r="G44" s="40"/>
      <c r="H44" s="41"/>
    </row>
    <row r="45" spans="1:8" ht="12.75">
      <c r="A45" s="38" t="s">
        <v>672</v>
      </c>
      <c r="B45" s="23" t="s">
        <v>651</v>
      </c>
      <c r="C45" s="9">
        <v>1</v>
      </c>
      <c r="D45" s="6">
        <v>1</v>
      </c>
      <c r="E45" s="6">
        <v>1</v>
      </c>
      <c r="F45" s="6">
        <v>1</v>
      </c>
      <c r="G45" s="6">
        <v>1</v>
      </c>
      <c r="H45" s="13">
        <v>1</v>
      </c>
    </row>
    <row r="46" spans="1:8" ht="12.75">
      <c r="A46" s="51" t="s">
        <v>672</v>
      </c>
      <c r="B46" s="26" t="s">
        <v>652</v>
      </c>
      <c r="C46" s="30">
        <v>6</v>
      </c>
      <c r="D46" s="28">
        <v>6</v>
      </c>
      <c r="E46" s="28">
        <v>6</v>
      </c>
      <c r="F46" s="28">
        <v>6</v>
      </c>
      <c r="G46" s="28">
        <v>6</v>
      </c>
      <c r="H46" s="32">
        <v>6</v>
      </c>
    </row>
    <row r="47" spans="1:8" ht="12.75">
      <c r="A47" s="38" t="s">
        <v>672</v>
      </c>
      <c r="B47" s="23" t="s">
        <v>653</v>
      </c>
      <c r="C47" s="9">
        <v>6</v>
      </c>
      <c r="D47" s="6">
        <v>6</v>
      </c>
      <c r="E47" s="6">
        <v>6</v>
      </c>
      <c r="F47" s="6">
        <v>6</v>
      </c>
      <c r="G47" s="6">
        <v>6</v>
      </c>
      <c r="H47" s="13">
        <v>6</v>
      </c>
    </row>
    <row r="48" spans="1:8" ht="12.75">
      <c r="A48" s="51" t="s">
        <v>672</v>
      </c>
      <c r="B48" s="26" t="s">
        <v>673</v>
      </c>
      <c r="C48" s="30">
        <v>6</v>
      </c>
      <c r="D48" s="28">
        <v>6</v>
      </c>
      <c r="E48" s="28">
        <v>6</v>
      </c>
      <c r="F48" s="28">
        <v>6</v>
      </c>
      <c r="G48" s="28">
        <v>6</v>
      </c>
      <c r="H48" s="32">
        <v>6</v>
      </c>
    </row>
    <row r="49" spans="1:8" ht="12.75">
      <c r="A49" s="38" t="s">
        <v>672</v>
      </c>
      <c r="B49" s="23" t="s">
        <v>654</v>
      </c>
      <c r="C49" s="9">
        <v>1</v>
      </c>
      <c r="D49" s="6">
        <v>1</v>
      </c>
      <c r="E49" s="6">
        <v>1</v>
      </c>
      <c r="F49" s="6">
        <v>1</v>
      </c>
      <c r="G49" s="6">
        <v>1</v>
      </c>
      <c r="H49" s="13">
        <v>1</v>
      </c>
    </row>
    <row r="50" spans="1:8" ht="12.75">
      <c r="A50" s="51" t="s">
        <v>672</v>
      </c>
      <c r="B50" s="26" t="s">
        <v>655</v>
      </c>
      <c r="C50" s="30">
        <v>1</v>
      </c>
      <c r="D50" s="28">
        <v>1</v>
      </c>
      <c r="E50" s="28">
        <v>1</v>
      </c>
      <c r="F50" s="28">
        <v>1</v>
      </c>
      <c r="G50" s="28">
        <v>1</v>
      </c>
      <c r="H50" s="32">
        <v>1</v>
      </c>
    </row>
    <row r="51" spans="1:8" ht="12.75">
      <c r="A51" s="38" t="s">
        <v>672</v>
      </c>
      <c r="B51" s="23" t="s">
        <v>358</v>
      </c>
      <c r="C51" s="9">
        <v>5</v>
      </c>
      <c r="D51" s="6">
        <v>5</v>
      </c>
      <c r="E51" s="6">
        <v>5</v>
      </c>
      <c r="F51" s="6">
        <v>5</v>
      </c>
      <c r="G51" s="6">
        <v>5</v>
      </c>
      <c r="H51" s="13">
        <v>5</v>
      </c>
    </row>
    <row r="52" spans="1:8" ht="13.5" thickBot="1">
      <c r="A52" s="51" t="s">
        <v>672</v>
      </c>
      <c r="B52" s="26" t="s">
        <v>356</v>
      </c>
      <c r="C52" s="30" t="s">
        <v>599</v>
      </c>
      <c r="D52" s="28" t="s">
        <v>599</v>
      </c>
      <c r="E52" s="28" t="s">
        <v>599</v>
      </c>
      <c r="F52" s="28" t="s">
        <v>599</v>
      </c>
      <c r="G52" s="28" t="s">
        <v>599</v>
      </c>
      <c r="H52" s="32" t="s">
        <v>599</v>
      </c>
    </row>
    <row r="53" spans="1:8" ht="13.5" thickBot="1">
      <c r="A53" s="287" t="s">
        <v>674</v>
      </c>
      <c r="B53" s="288"/>
      <c r="C53" s="39"/>
      <c r="D53" s="40"/>
      <c r="E53" s="40"/>
      <c r="F53" s="40"/>
      <c r="G53" s="40"/>
      <c r="H53" s="41"/>
    </row>
    <row r="54" spans="1:8" ht="12.75">
      <c r="A54" s="38" t="s">
        <v>672</v>
      </c>
      <c r="B54" s="23" t="s">
        <v>651</v>
      </c>
      <c r="C54" s="9">
        <v>1</v>
      </c>
      <c r="D54" s="6">
        <v>1</v>
      </c>
      <c r="E54" s="6">
        <v>1</v>
      </c>
      <c r="F54" s="6">
        <v>1</v>
      </c>
      <c r="G54" s="6">
        <v>1</v>
      </c>
      <c r="H54" s="13">
        <v>1</v>
      </c>
    </row>
    <row r="55" spans="1:8" ht="12.75">
      <c r="A55" s="51" t="s">
        <v>672</v>
      </c>
      <c r="B55" s="26" t="s">
        <v>652</v>
      </c>
      <c r="C55" s="30">
        <v>6</v>
      </c>
      <c r="D55" s="28">
        <v>6</v>
      </c>
      <c r="E55" s="28">
        <v>6</v>
      </c>
      <c r="F55" s="28">
        <v>6</v>
      </c>
      <c r="G55" s="28">
        <v>6</v>
      </c>
      <c r="H55" s="32">
        <v>6</v>
      </c>
    </row>
    <row r="56" spans="1:8" ht="12.75">
      <c r="A56" s="38" t="s">
        <v>672</v>
      </c>
      <c r="B56" s="23" t="s">
        <v>653</v>
      </c>
      <c r="C56" s="9">
        <v>6</v>
      </c>
      <c r="D56" s="6">
        <v>6</v>
      </c>
      <c r="E56" s="6">
        <v>6</v>
      </c>
      <c r="F56" s="6">
        <v>6</v>
      </c>
      <c r="G56" s="6">
        <v>6</v>
      </c>
      <c r="H56" s="13">
        <v>6</v>
      </c>
    </row>
    <row r="57" spans="1:8" ht="12.75">
      <c r="A57" s="51" t="s">
        <v>672</v>
      </c>
      <c r="B57" s="26" t="s">
        <v>673</v>
      </c>
      <c r="C57" s="30">
        <v>6</v>
      </c>
      <c r="D57" s="28">
        <v>6</v>
      </c>
      <c r="E57" s="28">
        <v>6</v>
      </c>
      <c r="F57" s="28">
        <v>6</v>
      </c>
      <c r="G57" s="28">
        <v>6</v>
      </c>
      <c r="H57" s="32">
        <v>6</v>
      </c>
    </row>
    <row r="58" spans="1:8" ht="12.75">
      <c r="A58" s="38" t="s">
        <v>672</v>
      </c>
      <c r="B58" s="23" t="s">
        <v>654</v>
      </c>
      <c r="C58" s="9">
        <v>1</v>
      </c>
      <c r="D58" s="6">
        <v>1</v>
      </c>
      <c r="E58" s="6">
        <v>1</v>
      </c>
      <c r="F58" s="6">
        <v>1</v>
      </c>
      <c r="G58" s="6">
        <v>1</v>
      </c>
      <c r="H58" s="13">
        <v>1</v>
      </c>
    </row>
    <row r="59" spans="1:8" ht="12.75">
      <c r="A59" s="51" t="s">
        <v>672</v>
      </c>
      <c r="B59" s="26" t="s">
        <v>655</v>
      </c>
      <c r="C59" s="30">
        <v>1</v>
      </c>
      <c r="D59" s="28">
        <v>1</v>
      </c>
      <c r="E59" s="28">
        <v>1</v>
      </c>
      <c r="F59" s="28">
        <v>1</v>
      </c>
      <c r="G59" s="28">
        <v>1</v>
      </c>
      <c r="H59" s="32">
        <v>1</v>
      </c>
    </row>
    <row r="60" spans="1:8" ht="12.75">
      <c r="A60" s="38" t="s">
        <v>672</v>
      </c>
      <c r="B60" s="23" t="s">
        <v>358</v>
      </c>
      <c r="C60" s="9">
        <v>5</v>
      </c>
      <c r="D60" s="6">
        <v>5</v>
      </c>
      <c r="E60" s="6">
        <v>5</v>
      </c>
      <c r="F60" s="6">
        <v>5</v>
      </c>
      <c r="G60" s="6">
        <v>5</v>
      </c>
      <c r="H60" s="13">
        <v>5</v>
      </c>
    </row>
    <row r="61" spans="1:8" ht="12.75">
      <c r="A61" s="51" t="s">
        <v>672</v>
      </c>
      <c r="B61" s="26" t="s">
        <v>359</v>
      </c>
      <c r="C61" s="30">
        <v>5</v>
      </c>
      <c r="D61" s="28">
        <v>5</v>
      </c>
      <c r="E61" s="28">
        <v>5</v>
      </c>
      <c r="F61" s="28">
        <v>5</v>
      </c>
      <c r="G61" s="28">
        <v>5</v>
      </c>
      <c r="H61" s="32">
        <v>5</v>
      </c>
    </row>
    <row r="62" spans="1:8" ht="12.75">
      <c r="A62" s="38" t="s">
        <v>672</v>
      </c>
      <c r="B62" s="23" t="s">
        <v>360</v>
      </c>
      <c r="C62" s="9">
        <v>5</v>
      </c>
      <c r="D62" s="6">
        <v>5</v>
      </c>
      <c r="E62" s="6">
        <v>5</v>
      </c>
      <c r="F62" s="6">
        <v>5</v>
      </c>
      <c r="G62" s="6">
        <v>5</v>
      </c>
      <c r="H62" s="13">
        <v>5</v>
      </c>
    </row>
    <row r="63" spans="1:8" ht="12.75">
      <c r="A63" s="51" t="s">
        <v>672</v>
      </c>
      <c r="B63" s="26" t="s">
        <v>357</v>
      </c>
      <c r="C63" s="30" t="s">
        <v>599</v>
      </c>
      <c r="D63" s="28" t="s">
        <v>599</v>
      </c>
      <c r="E63" s="28">
        <v>2</v>
      </c>
      <c r="F63" s="28">
        <v>2</v>
      </c>
      <c r="G63" s="28">
        <v>2</v>
      </c>
      <c r="H63" s="32">
        <v>2</v>
      </c>
    </row>
    <row r="64" spans="1:8" ht="13.5" thickBot="1">
      <c r="A64" s="52" t="s">
        <v>672</v>
      </c>
      <c r="B64" s="24" t="s">
        <v>356</v>
      </c>
      <c r="C64" s="10" t="s">
        <v>599</v>
      </c>
      <c r="D64" s="11" t="s">
        <v>599</v>
      </c>
      <c r="E64" s="11">
        <v>2</v>
      </c>
      <c r="F64" s="11">
        <v>2</v>
      </c>
      <c r="G64" s="11">
        <v>2</v>
      </c>
      <c r="H64" s="14">
        <v>2</v>
      </c>
    </row>
    <row r="65" spans="1:9" s="50" customFormat="1" ht="13.5" customHeight="1" thickTop="1">
      <c r="A65"/>
      <c r="B65"/>
      <c r="C65"/>
      <c r="D65"/>
      <c r="E65" s="58"/>
      <c r="F65"/>
      <c r="G65"/>
      <c r="H65"/>
      <c r="I65" s="80"/>
    </row>
    <row r="66" spans="1:9" s="50" customFormat="1" ht="15.75">
      <c r="A66" s="49" t="s">
        <v>665</v>
      </c>
      <c r="B66" s="48" t="s">
        <v>355</v>
      </c>
      <c r="E66" s="59"/>
      <c r="I66" s="80"/>
    </row>
    <row r="67" spans="1:9" s="50" customFormat="1" ht="47.25" customHeight="1">
      <c r="A67" s="49"/>
      <c r="B67" s="290" t="s">
        <v>26</v>
      </c>
      <c r="C67" s="290"/>
      <c r="D67" s="290"/>
      <c r="E67" s="290"/>
      <c r="F67" s="290"/>
      <c r="G67" s="290"/>
      <c r="H67" s="290"/>
      <c r="I67" s="80"/>
    </row>
    <row r="68" spans="2:9" s="50" customFormat="1" ht="47.25" customHeight="1">
      <c r="B68" s="289" t="s">
        <v>16</v>
      </c>
      <c r="C68" s="289"/>
      <c r="D68" s="289"/>
      <c r="E68" s="289"/>
      <c r="F68" s="289"/>
      <c r="G68" s="289"/>
      <c r="H68" s="289"/>
      <c r="I68" s="80"/>
    </row>
    <row r="69" spans="2:9" s="50" customFormat="1" ht="15.75">
      <c r="B69" s="54" t="s">
        <v>17</v>
      </c>
      <c r="C69" s="54"/>
      <c r="D69" s="54"/>
      <c r="E69" s="60"/>
      <c r="F69" s="54"/>
      <c r="G69" s="54"/>
      <c r="H69" s="54"/>
      <c r="I69" s="80"/>
    </row>
    <row r="70" spans="2:9" s="50" customFormat="1" ht="15.75">
      <c r="B70" s="50" t="s">
        <v>18</v>
      </c>
      <c r="E70" s="59"/>
      <c r="I70" s="80"/>
    </row>
    <row r="71" spans="2:9" s="50" customFormat="1" ht="15.75">
      <c r="B71" s="50" t="s">
        <v>19</v>
      </c>
      <c r="E71" s="59"/>
      <c r="I71" s="80"/>
    </row>
    <row r="72" spans="5:9" s="50" customFormat="1" ht="15.75">
      <c r="E72" s="59"/>
      <c r="I72" s="80"/>
    </row>
    <row r="73" spans="5:9" s="50" customFormat="1" ht="15.75">
      <c r="E73" s="59"/>
      <c r="I73" s="80"/>
    </row>
    <row r="74" spans="5:9" s="50" customFormat="1" ht="15.75">
      <c r="E74" s="59"/>
      <c r="I74" s="80"/>
    </row>
    <row r="75" spans="5:9" s="50" customFormat="1" ht="15.75">
      <c r="E75" s="59"/>
      <c r="I75" s="80"/>
    </row>
    <row r="76" spans="5:9" s="50" customFormat="1" ht="15.75">
      <c r="E76" s="59"/>
      <c r="I76" s="80"/>
    </row>
    <row r="77" spans="5:9" s="50" customFormat="1" ht="15.75">
      <c r="E77" s="59"/>
      <c r="I77" s="80"/>
    </row>
    <row r="78" spans="5:9" s="50" customFormat="1" ht="15.75">
      <c r="E78" s="59"/>
      <c r="I78" s="80"/>
    </row>
    <row r="79" spans="5:9" s="50" customFormat="1" ht="15.75">
      <c r="E79" s="59"/>
      <c r="I79" s="80"/>
    </row>
    <row r="80" spans="5:9" s="50" customFormat="1" ht="15.75">
      <c r="E80" s="59"/>
      <c r="I80" s="80"/>
    </row>
    <row r="81" spans="5:9" s="50" customFormat="1" ht="15.75">
      <c r="E81" s="59"/>
      <c r="I81" s="80"/>
    </row>
    <row r="82" spans="5:9" s="50" customFormat="1" ht="15.75">
      <c r="E82" s="59"/>
      <c r="I82" s="80"/>
    </row>
    <row r="83" spans="5:9" s="50" customFormat="1" ht="15.75">
      <c r="E83" s="59"/>
      <c r="I83" s="80"/>
    </row>
    <row r="84" spans="1:8" ht="15.75">
      <c r="A84" s="50"/>
      <c r="B84" s="50"/>
      <c r="C84" s="50"/>
      <c r="D84" s="50"/>
      <c r="E84" s="59"/>
      <c r="F84" s="50"/>
      <c r="G84" s="50"/>
      <c r="H84" s="50"/>
    </row>
    <row r="85" spans="1:8" ht="15.75">
      <c r="A85" s="50"/>
      <c r="B85" s="50"/>
      <c r="C85" s="50"/>
      <c r="D85" s="50"/>
      <c r="E85" s="59"/>
      <c r="F85" s="50"/>
      <c r="G85" s="50"/>
      <c r="H85" s="50"/>
    </row>
  </sheetData>
  <mergeCells count="11">
    <mergeCell ref="A2:B2"/>
    <mergeCell ref="A8:B8"/>
    <mergeCell ref="A19:B19"/>
    <mergeCell ref="A22:B22"/>
    <mergeCell ref="A44:B44"/>
    <mergeCell ref="A3:B3"/>
    <mergeCell ref="A32:B32"/>
    <mergeCell ref="B68:H68"/>
    <mergeCell ref="A38:B38"/>
    <mergeCell ref="B67:H67"/>
    <mergeCell ref="A53:B53"/>
  </mergeCells>
  <printOptions/>
  <pageMargins left="0.75" right="0.75" top="1" bottom="1" header="0.5" footer="0.5"/>
  <pageSetup horizontalDpi="600" verticalDpi="600" orientation="portrait" paperSize="3" r:id="rId1"/>
  <headerFooter alignWithMargins="0">
    <oddHeader>&amp;C&amp;"Times New Roman,Bold"&amp;12LAT Level Subsystem Test Matrix&amp;R&amp;"Times New Roman,Regular"&amp;12 7 April 06
v4</oddHeader>
    <oddFooter>&amp;C&amp;"Times New Roman,Regular"&amp;12&amp;P</oddFooter>
  </headerFooter>
  <rowBreaks count="1" manualBreakCount="1">
    <brk id="43" max="255" man="1"/>
  </rowBreaks>
</worksheet>
</file>

<file path=xl/worksheets/sheet6.xml><?xml version="1.0" encoding="utf-8"?>
<worksheet xmlns="http://schemas.openxmlformats.org/spreadsheetml/2006/main" xmlns:r="http://schemas.openxmlformats.org/officeDocument/2006/relationships">
  <sheetPr>
    <pageSetUpPr fitToPage="1"/>
  </sheetPr>
  <dimension ref="B2:W51"/>
  <sheetViews>
    <sheetView zoomScale="75" zoomScaleNormal="75" workbookViewId="0" topLeftCell="A1">
      <selection activeCell="R46" sqref="R46"/>
    </sheetView>
  </sheetViews>
  <sheetFormatPr defaultColWidth="9.140625" defaultRowHeight="12.75"/>
  <cols>
    <col min="1" max="1" width="1.421875" style="50" customWidth="1"/>
    <col min="2" max="2" width="11.7109375" style="50" customWidth="1"/>
    <col min="3" max="4" width="8.7109375" style="50" customWidth="1"/>
    <col min="5" max="5" width="9.00390625" style="50" customWidth="1"/>
    <col min="6" max="6" width="9.140625" style="50" customWidth="1"/>
    <col min="7" max="10" width="8.8515625" style="50" customWidth="1"/>
    <col min="11" max="11" width="9.28125" style="50" customWidth="1"/>
    <col min="12" max="12" width="9.7109375" style="50" customWidth="1"/>
    <col min="13" max="13" width="9.140625" style="50" customWidth="1"/>
    <col min="14" max="14" width="8.8515625" style="50" customWidth="1"/>
    <col min="15" max="16" width="9.28125" style="50" customWidth="1"/>
    <col min="17" max="17" width="8.7109375" style="50" customWidth="1"/>
    <col min="18" max="20" width="7.57421875" style="50" customWidth="1"/>
    <col min="21" max="21" width="7.7109375" style="50" customWidth="1"/>
    <col min="22" max="23" width="8.7109375" style="50" customWidth="1"/>
    <col min="24" max="16384" width="9.140625" style="50" customWidth="1"/>
  </cols>
  <sheetData>
    <row r="1" ht="16.5" thickBot="1"/>
    <row r="2" spans="2:23" ht="15.75">
      <c r="B2" s="293" t="s">
        <v>515</v>
      </c>
      <c r="C2" s="295" t="s">
        <v>516</v>
      </c>
      <c r="D2" s="296"/>
      <c r="E2" s="296"/>
      <c r="F2" s="296"/>
      <c r="G2" s="296"/>
      <c r="H2" s="296"/>
      <c r="I2" s="296"/>
      <c r="J2" s="296"/>
      <c r="K2" s="296"/>
      <c r="L2" s="296"/>
      <c r="M2" s="296"/>
      <c r="N2" s="296"/>
      <c r="O2" s="296"/>
      <c r="P2" s="296"/>
      <c r="Q2" s="296"/>
      <c r="R2" s="296"/>
      <c r="S2" s="296"/>
      <c r="T2" s="296"/>
      <c r="U2" s="296"/>
      <c r="V2" s="296"/>
      <c r="W2" s="297"/>
    </row>
    <row r="3" spans="2:23" ht="31.5">
      <c r="B3" s="294"/>
      <c r="C3" s="63" t="s">
        <v>517</v>
      </c>
      <c r="D3" s="63" t="s">
        <v>518</v>
      </c>
      <c r="E3" s="63" t="s">
        <v>519</v>
      </c>
      <c r="F3" s="63" t="s">
        <v>520</v>
      </c>
      <c r="G3" s="64" t="s">
        <v>521</v>
      </c>
      <c r="H3" s="64" t="s">
        <v>522</v>
      </c>
      <c r="I3" s="63" t="s">
        <v>523</v>
      </c>
      <c r="J3" s="63" t="s">
        <v>524</v>
      </c>
      <c r="K3" s="63" t="s">
        <v>525</v>
      </c>
      <c r="L3" s="63" t="s">
        <v>526</v>
      </c>
      <c r="M3" s="63" t="s">
        <v>527</v>
      </c>
      <c r="N3" s="63" t="s">
        <v>528</v>
      </c>
      <c r="O3" s="63" t="s">
        <v>529</v>
      </c>
      <c r="P3" s="64" t="s">
        <v>530</v>
      </c>
      <c r="Q3" s="64" t="s">
        <v>650</v>
      </c>
      <c r="R3" s="64" t="s">
        <v>477</v>
      </c>
      <c r="S3" s="64" t="s">
        <v>478</v>
      </c>
      <c r="T3" s="65" t="s">
        <v>531</v>
      </c>
      <c r="U3" s="65" t="s">
        <v>532</v>
      </c>
      <c r="V3" s="63" t="s">
        <v>533</v>
      </c>
      <c r="W3" s="66" t="s">
        <v>534</v>
      </c>
    </row>
    <row r="4" spans="2:23" ht="15.75">
      <c r="B4" s="67">
        <v>1</v>
      </c>
      <c r="C4" s="68" t="s">
        <v>535</v>
      </c>
      <c r="D4" s="68" t="s">
        <v>536</v>
      </c>
      <c r="E4" s="68" t="s">
        <v>535</v>
      </c>
      <c r="F4" s="68" t="s">
        <v>536</v>
      </c>
      <c r="G4" s="68" t="s">
        <v>535</v>
      </c>
      <c r="H4" s="68" t="s">
        <v>536</v>
      </c>
      <c r="I4" s="68" t="s">
        <v>535</v>
      </c>
      <c r="J4" s="68" t="s">
        <v>536</v>
      </c>
      <c r="K4" s="68" t="s">
        <v>535</v>
      </c>
      <c r="L4" s="68" t="s">
        <v>536</v>
      </c>
      <c r="M4" s="68" t="s">
        <v>535</v>
      </c>
      <c r="N4" s="68" t="s">
        <v>535</v>
      </c>
      <c r="O4" s="68" t="s">
        <v>536</v>
      </c>
      <c r="P4" s="68" t="s">
        <v>535</v>
      </c>
      <c r="Q4" s="68" t="s">
        <v>535</v>
      </c>
      <c r="R4" s="68" t="s">
        <v>535</v>
      </c>
      <c r="S4" s="194" t="s">
        <v>536</v>
      </c>
      <c r="T4" s="68" t="s">
        <v>535</v>
      </c>
      <c r="U4" s="68" t="s">
        <v>535</v>
      </c>
      <c r="V4" s="68" t="s">
        <v>535</v>
      </c>
      <c r="W4" s="69" t="s">
        <v>536</v>
      </c>
    </row>
    <row r="5" spans="2:23" ht="15.75">
      <c r="B5" s="70">
        <v>2</v>
      </c>
      <c r="C5" s="71" t="s">
        <v>536</v>
      </c>
      <c r="D5" s="71" t="s">
        <v>535</v>
      </c>
      <c r="E5" s="71" t="s">
        <v>536</v>
      </c>
      <c r="F5" s="71" t="s">
        <v>535</v>
      </c>
      <c r="G5" s="71" t="s">
        <v>536</v>
      </c>
      <c r="H5" s="71" t="s">
        <v>535</v>
      </c>
      <c r="I5" s="71" t="s">
        <v>536</v>
      </c>
      <c r="J5" s="71" t="s">
        <v>535</v>
      </c>
      <c r="K5" s="71" t="s">
        <v>536</v>
      </c>
      <c r="L5" s="71" t="s">
        <v>535</v>
      </c>
      <c r="M5" s="71" t="s">
        <v>536</v>
      </c>
      <c r="N5" s="71" t="s">
        <v>535</v>
      </c>
      <c r="O5" s="71" t="s">
        <v>535</v>
      </c>
      <c r="P5" s="71" t="s">
        <v>535</v>
      </c>
      <c r="Q5" s="71" t="s">
        <v>535</v>
      </c>
      <c r="R5" s="195" t="s">
        <v>536</v>
      </c>
      <c r="S5" s="71" t="s">
        <v>535</v>
      </c>
      <c r="T5" s="71" t="s">
        <v>535</v>
      </c>
      <c r="U5" s="71" t="s">
        <v>535</v>
      </c>
      <c r="V5" s="71" t="s">
        <v>536</v>
      </c>
      <c r="W5" s="72" t="s">
        <v>535</v>
      </c>
    </row>
    <row r="6" spans="2:23" ht="15.75">
      <c r="B6" s="67">
        <v>3</v>
      </c>
      <c r="C6" s="73" t="s">
        <v>536</v>
      </c>
      <c r="D6" s="73" t="s">
        <v>535</v>
      </c>
      <c r="E6" s="73" t="s">
        <v>535</v>
      </c>
      <c r="F6" s="73" t="s">
        <v>536</v>
      </c>
      <c r="G6" s="73" t="s">
        <v>535</v>
      </c>
      <c r="H6" s="73" t="s">
        <v>536</v>
      </c>
      <c r="I6" s="73" t="s">
        <v>535</v>
      </c>
      <c r="J6" s="73" t="s">
        <v>536</v>
      </c>
      <c r="K6" s="73" t="s">
        <v>536</v>
      </c>
      <c r="L6" s="73" t="s">
        <v>535</v>
      </c>
      <c r="M6" s="73" t="s">
        <v>535</v>
      </c>
      <c r="N6" s="73" t="s">
        <v>535</v>
      </c>
      <c r="O6" s="73" t="s">
        <v>536</v>
      </c>
      <c r="P6" s="73" t="s">
        <v>535</v>
      </c>
      <c r="Q6" s="73" t="s">
        <v>535</v>
      </c>
      <c r="R6" s="73" t="s">
        <v>535</v>
      </c>
      <c r="S6" s="196" t="s">
        <v>536</v>
      </c>
      <c r="T6" s="73" t="s">
        <v>535</v>
      </c>
      <c r="U6" s="73" t="s">
        <v>535</v>
      </c>
      <c r="V6" s="73" t="s">
        <v>535</v>
      </c>
      <c r="W6" s="74" t="s">
        <v>536</v>
      </c>
    </row>
    <row r="7" spans="2:23" ht="15.75">
      <c r="B7" s="70">
        <v>4</v>
      </c>
      <c r="C7" s="71" t="s">
        <v>535</v>
      </c>
      <c r="D7" s="71" t="s">
        <v>536</v>
      </c>
      <c r="E7" s="71" t="s">
        <v>536</v>
      </c>
      <c r="F7" s="71" t="s">
        <v>535</v>
      </c>
      <c r="G7" s="71" t="s">
        <v>535</v>
      </c>
      <c r="H7" s="71" t="s">
        <v>536</v>
      </c>
      <c r="I7" s="71" t="s">
        <v>536</v>
      </c>
      <c r="J7" s="71" t="s">
        <v>535</v>
      </c>
      <c r="K7" s="71" t="s">
        <v>536</v>
      </c>
      <c r="L7" s="71" t="s">
        <v>535</v>
      </c>
      <c r="M7" s="71" t="s">
        <v>535</v>
      </c>
      <c r="N7" s="71" t="s">
        <v>536</v>
      </c>
      <c r="O7" s="71" t="s">
        <v>535</v>
      </c>
      <c r="P7" s="71" t="s">
        <v>535</v>
      </c>
      <c r="Q7" s="71" t="s">
        <v>535</v>
      </c>
      <c r="R7" s="195" t="s">
        <v>536</v>
      </c>
      <c r="S7" s="71" t="s">
        <v>535</v>
      </c>
      <c r="T7" s="71" t="s">
        <v>535</v>
      </c>
      <c r="U7" s="71" t="s">
        <v>535</v>
      </c>
      <c r="V7" s="71" t="s">
        <v>535</v>
      </c>
      <c r="W7" s="72" t="s">
        <v>536</v>
      </c>
    </row>
    <row r="8" spans="2:23" ht="15.75">
      <c r="B8" s="197">
        <v>5</v>
      </c>
      <c r="C8" s="73" t="s">
        <v>536</v>
      </c>
      <c r="D8" s="73" t="s">
        <v>535</v>
      </c>
      <c r="E8" s="73" t="s">
        <v>536</v>
      </c>
      <c r="F8" s="73" t="s">
        <v>535</v>
      </c>
      <c r="G8" s="73" t="s">
        <v>536</v>
      </c>
      <c r="H8" s="73" t="s">
        <v>535</v>
      </c>
      <c r="I8" s="73" t="s">
        <v>536</v>
      </c>
      <c r="J8" s="73" t="s">
        <v>535</v>
      </c>
      <c r="K8" s="73" t="s">
        <v>535</v>
      </c>
      <c r="L8" s="73" t="s">
        <v>536</v>
      </c>
      <c r="M8" s="73" t="s">
        <v>535</v>
      </c>
      <c r="N8" s="73" t="s">
        <v>536</v>
      </c>
      <c r="O8" s="73" t="s">
        <v>535</v>
      </c>
      <c r="P8" s="73" t="s">
        <v>535</v>
      </c>
      <c r="Q8" s="73" t="s">
        <v>535</v>
      </c>
      <c r="R8" s="196" t="s">
        <v>536</v>
      </c>
      <c r="S8" s="73" t="s">
        <v>535</v>
      </c>
      <c r="T8" s="73" t="s">
        <v>535</v>
      </c>
      <c r="U8" s="73" t="s">
        <v>535</v>
      </c>
      <c r="V8" s="73" t="s">
        <v>536</v>
      </c>
      <c r="W8" s="74" t="s">
        <v>535</v>
      </c>
    </row>
    <row r="9" spans="2:23" ht="15.75">
      <c r="B9" s="198">
        <v>6</v>
      </c>
      <c r="C9" s="71" t="s">
        <v>535</v>
      </c>
      <c r="D9" s="71" t="s">
        <v>536</v>
      </c>
      <c r="E9" s="71" t="s">
        <v>535</v>
      </c>
      <c r="F9" s="71" t="s">
        <v>536</v>
      </c>
      <c r="G9" s="71" t="s">
        <v>536</v>
      </c>
      <c r="H9" s="71" t="s">
        <v>535</v>
      </c>
      <c r="I9" s="71" t="s">
        <v>535</v>
      </c>
      <c r="J9" s="71" t="s">
        <v>536</v>
      </c>
      <c r="K9" s="71" t="s">
        <v>535</v>
      </c>
      <c r="L9" s="71" t="s">
        <v>536</v>
      </c>
      <c r="M9" s="71" t="s">
        <v>536</v>
      </c>
      <c r="N9" s="71" t="s">
        <v>535</v>
      </c>
      <c r="O9" s="71" t="s">
        <v>535</v>
      </c>
      <c r="P9" s="71" t="s">
        <v>535</v>
      </c>
      <c r="Q9" s="71" t="s">
        <v>535</v>
      </c>
      <c r="R9" s="71" t="s">
        <v>535</v>
      </c>
      <c r="S9" s="195" t="s">
        <v>536</v>
      </c>
      <c r="T9" s="71" t="s">
        <v>535</v>
      </c>
      <c r="U9" s="71" t="s">
        <v>535</v>
      </c>
      <c r="V9" s="71" t="s">
        <v>536</v>
      </c>
      <c r="W9" s="72" t="s">
        <v>535</v>
      </c>
    </row>
    <row r="10" spans="2:23" ht="15.75">
      <c r="B10" s="197">
        <v>7</v>
      </c>
      <c r="C10" s="73" t="s">
        <v>536</v>
      </c>
      <c r="D10" s="73" t="s">
        <v>535</v>
      </c>
      <c r="E10" s="73" t="s">
        <v>536</v>
      </c>
      <c r="F10" s="73" t="s">
        <v>535</v>
      </c>
      <c r="G10" s="73" t="s">
        <v>535</v>
      </c>
      <c r="H10" s="196" t="s">
        <v>536</v>
      </c>
      <c r="I10" s="73" t="s">
        <v>536</v>
      </c>
      <c r="J10" s="73" t="s">
        <v>535</v>
      </c>
      <c r="K10" s="73" t="s">
        <v>535</v>
      </c>
      <c r="L10" s="73" t="s">
        <v>536</v>
      </c>
      <c r="M10" s="73" t="s">
        <v>535</v>
      </c>
      <c r="N10" s="73" t="s">
        <v>536</v>
      </c>
      <c r="O10" s="73" t="s">
        <v>535</v>
      </c>
      <c r="P10" s="73" t="s">
        <v>535</v>
      </c>
      <c r="Q10" s="73" t="s">
        <v>535</v>
      </c>
      <c r="R10" s="196" t="s">
        <v>536</v>
      </c>
      <c r="S10" s="73" t="s">
        <v>535</v>
      </c>
      <c r="T10" s="73" t="s">
        <v>535</v>
      </c>
      <c r="U10" s="73" t="s">
        <v>535</v>
      </c>
      <c r="V10" s="73" t="s">
        <v>535</v>
      </c>
      <c r="W10" s="200" t="s">
        <v>536</v>
      </c>
    </row>
    <row r="11" spans="2:23" ht="15.75">
      <c r="B11" s="198">
        <v>8</v>
      </c>
      <c r="C11" s="71" t="s">
        <v>535</v>
      </c>
      <c r="D11" s="71" t="s">
        <v>536</v>
      </c>
      <c r="E11" s="195" t="s">
        <v>536</v>
      </c>
      <c r="F11" s="71" t="s">
        <v>535</v>
      </c>
      <c r="G11" s="71" t="s">
        <v>536</v>
      </c>
      <c r="H11" s="71" t="s">
        <v>535</v>
      </c>
      <c r="I11" s="195" t="s">
        <v>536</v>
      </c>
      <c r="J11" s="71" t="s">
        <v>535</v>
      </c>
      <c r="K11" s="195" t="s">
        <v>536</v>
      </c>
      <c r="L11" s="71" t="s">
        <v>535</v>
      </c>
      <c r="M11" s="71" t="s">
        <v>536</v>
      </c>
      <c r="N11" s="71" t="s">
        <v>535</v>
      </c>
      <c r="O11" s="71" t="s">
        <v>535</v>
      </c>
      <c r="P11" s="71" t="s">
        <v>535</v>
      </c>
      <c r="Q11" s="71" t="s">
        <v>535</v>
      </c>
      <c r="R11" s="71" t="s">
        <v>535</v>
      </c>
      <c r="S11" s="195" t="s">
        <v>536</v>
      </c>
      <c r="T11" s="71" t="s">
        <v>535</v>
      </c>
      <c r="U11" s="71" t="s">
        <v>535</v>
      </c>
      <c r="V11" s="71" t="s">
        <v>536</v>
      </c>
      <c r="W11" s="72" t="s">
        <v>535</v>
      </c>
    </row>
    <row r="12" spans="2:23" ht="16.5" thickBot="1">
      <c r="B12" s="201">
        <v>9</v>
      </c>
      <c r="C12" s="202" t="s">
        <v>536</v>
      </c>
      <c r="D12" s="202" t="s">
        <v>535</v>
      </c>
      <c r="E12" s="202" t="s">
        <v>535</v>
      </c>
      <c r="F12" s="202" t="s">
        <v>536</v>
      </c>
      <c r="G12" s="202" t="s">
        <v>535</v>
      </c>
      <c r="H12" s="203" t="s">
        <v>536</v>
      </c>
      <c r="I12" s="202" t="s">
        <v>535</v>
      </c>
      <c r="J12" s="202" t="s">
        <v>536</v>
      </c>
      <c r="K12" s="203" t="s">
        <v>536</v>
      </c>
      <c r="L12" s="202" t="s">
        <v>535</v>
      </c>
      <c r="M12" s="202" t="s">
        <v>535</v>
      </c>
      <c r="N12" s="202" t="s">
        <v>535</v>
      </c>
      <c r="O12" s="203" t="s">
        <v>536</v>
      </c>
      <c r="P12" s="202" t="s">
        <v>535</v>
      </c>
      <c r="Q12" s="202" t="s">
        <v>535</v>
      </c>
      <c r="R12" s="203" t="s">
        <v>536</v>
      </c>
      <c r="S12" s="202" t="s">
        <v>535</v>
      </c>
      <c r="T12" s="202" t="s">
        <v>535</v>
      </c>
      <c r="U12" s="202" t="s">
        <v>535</v>
      </c>
      <c r="V12" s="202" t="s">
        <v>536</v>
      </c>
      <c r="W12" s="204" t="s">
        <v>535</v>
      </c>
    </row>
    <row r="13" spans="2:13" ht="15.75">
      <c r="B13" s="75"/>
      <c r="C13" s="75"/>
      <c r="D13" s="75"/>
      <c r="E13" s="75"/>
      <c r="F13" s="75"/>
      <c r="G13" s="75"/>
      <c r="H13" s="75"/>
      <c r="I13" s="75"/>
      <c r="J13" s="75"/>
      <c r="K13" s="75"/>
      <c r="L13" s="75"/>
      <c r="M13" s="75"/>
    </row>
    <row r="14" spans="3:20" ht="15.75">
      <c r="C14" s="76" t="s">
        <v>535</v>
      </c>
      <c r="D14" s="77" t="s">
        <v>535</v>
      </c>
      <c r="E14" s="298" t="s">
        <v>680</v>
      </c>
      <c r="F14" s="299"/>
      <c r="G14" s="299"/>
      <c r="H14" s="299"/>
      <c r="I14" s="299"/>
      <c r="J14" s="300"/>
      <c r="K14" s="75"/>
      <c r="L14" s="75"/>
      <c r="M14" s="75"/>
      <c r="P14" s="78"/>
      <c r="T14" s="78"/>
    </row>
    <row r="15" spans="3:20" ht="15.75">
      <c r="C15" s="76" t="s">
        <v>536</v>
      </c>
      <c r="D15" s="77" t="s">
        <v>536</v>
      </c>
      <c r="E15" s="298" t="s">
        <v>677</v>
      </c>
      <c r="F15" s="299"/>
      <c r="G15" s="299"/>
      <c r="H15" s="299"/>
      <c r="I15" s="299"/>
      <c r="J15" s="300"/>
      <c r="K15" s="75"/>
      <c r="L15" s="75"/>
      <c r="M15" s="75"/>
      <c r="P15" s="78"/>
      <c r="T15" s="78"/>
    </row>
    <row r="16" spans="2:13" ht="16.5" thickBot="1">
      <c r="B16" s="79"/>
      <c r="C16" s="79"/>
      <c r="D16" s="80"/>
      <c r="E16" s="79"/>
      <c r="F16" s="79"/>
      <c r="G16" s="79"/>
      <c r="H16" s="79"/>
      <c r="I16" s="79"/>
      <c r="J16" s="79"/>
      <c r="K16" s="79"/>
      <c r="M16" s="79"/>
    </row>
    <row r="17" spans="2:17" ht="15.75">
      <c r="B17" s="301" t="s">
        <v>537</v>
      </c>
      <c r="C17" s="303" t="s">
        <v>538</v>
      </c>
      <c r="D17" s="304"/>
      <c r="E17" s="304"/>
      <c r="F17" s="304"/>
      <c r="G17" s="304"/>
      <c r="H17" s="304"/>
      <c r="I17" s="304"/>
      <c r="J17" s="304"/>
      <c r="K17" s="304"/>
      <c r="L17" s="304"/>
      <c r="M17" s="304"/>
      <c r="N17" s="304"/>
      <c r="O17" s="304"/>
      <c r="P17" s="304"/>
      <c r="Q17" s="305"/>
    </row>
    <row r="18" spans="2:17" ht="15.75">
      <c r="B18" s="302"/>
      <c r="C18" s="81" t="s">
        <v>523</v>
      </c>
      <c r="D18" s="81" t="s">
        <v>524</v>
      </c>
      <c r="E18" s="81" t="s">
        <v>525</v>
      </c>
      <c r="F18" s="81" t="s">
        <v>526</v>
      </c>
      <c r="G18" s="81" t="s">
        <v>527</v>
      </c>
      <c r="H18" s="81" t="s">
        <v>528</v>
      </c>
      <c r="I18" s="81" t="s">
        <v>529</v>
      </c>
      <c r="J18" s="81" t="s">
        <v>530</v>
      </c>
      <c r="K18" s="81" t="s">
        <v>650</v>
      </c>
      <c r="L18" s="81" t="s">
        <v>493</v>
      </c>
      <c r="M18" s="81" t="s">
        <v>494</v>
      </c>
      <c r="N18" s="82" t="s">
        <v>531</v>
      </c>
      <c r="O18" s="82" t="s">
        <v>532</v>
      </c>
      <c r="P18" s="81" t="s">
        <v>533</v>
      </c>
      <c r="Q18" s="83" t="s">
        <v>534</v>
      </c>
    </row>
    <row r="19" spans="2:22" ht="15.75">
      <c r="B19" s="84" t="s">
        <v>517</v>
      </c>
      <c r="C19" s="85" t="s">
        <v>539</v>
      </c>
      <c r="D19" s="85" t="s">
        <v>480</v>
      </c>
      <c r="E19" s="85" t="s">
        <v>539</v>
      </c>
      <c r="F19" s="85" t="s">
        <v>480</v>
      </c>
      <c r="G19" s="86" t="s">
        <v>536</v>
      </c>
      <c r="H19" s="86" t="s">
        <v>536</v>
      </c>
      <c r="I19" s="86" t="s">
        <v>536</v>
      </c>
      <c r="J19" s="86" t="s">
        <v>536</v>
      </c>
      <c r="K19" s="85" t="s">
        <v>481</v>
      </c>
      <c r="L19" s="226" t="s">
        <v>536</v>
      </c>
      <c r="M19" s="226" t="s">
        <v>536</v>
      </c>
      <c r="N19" s="85" t="s">
        <v>481</v>
      </c>
      <c r="O19" s="85" t="s">
        <v>481</v>
      </c>
      <c r="P19" s="85" t="s">
        <v>540</v>
      </c>
      <c r="Q19" s="87" t="s">
        <v>482</v>
      </c>
      <c r="R19" s="88"/>
      <c r="S19" s="89"/>
      <c r="T19" s="89"/>
      <c r="U19" s="89"/>
      <c r="V19" s="90"/>
    </row>
    <row r="20" spans="2:22" ht="15.75">
      <c r="B20" s="91" t="s">
        <v>518</v>
      </c>
      <c r="C20" s="92" t="s">
        <v>483</v>
      </c>
      <c r="D20" s="92" t="s">
        <v>484</v>
      </c>
      <c r="E20" s="92" t="s">
        <v>485</v>
      </c>
      <c r="F20" s="92" t="s">
        <v>486</v>
      </c>
      <c r="G20" s="93" t="s">
        <v>536</v>
      </c>
      <c r="H20" s="93" t="s">
        <v>536</v>
      </c>
      <c r="I20" s="93" t="s">
        <v>536</v>
      </c>
      <c r="J20" s="93" t="s">
        <v>536</v>
      </c>
      <c r="K20" s="92" t="s">
        <v>487</v>
      </c>
      <c r="L20" s="227" t="s">
        <v>536</v>
      </c>
      <c r="M20" s="227" t="s">
        <v>536</v>
      </c>
      <c r="N20" s="92" t="s">
        <v>487</v>
      </c>
      <c r="O20" s="92" t="s">
        <v>487</v>
      </c>
      <c r="P20" s="92" t="s">
        <v>488</v>
      </c>
      <c r="Q20" s="94" t="s">
        <v>489</v>
      </c>
      <c r="R20" s="88"/>
      <c r="S20" s="89"/>
      <c r="T20" s="89"/>
      <c r="U20" s="89"/>
      <c r="V20" s="90"/>
    </row>
    <row r="21" spans="2:22" ht="15.75">
      <c r="B21" s="95" t="s">
        <v>519</v>
      </c>
      <c r="C21" s="96" t="s">
        <v>490</v>
      </c>
      <c r="D21" s="97" t="s">
        <v>536</v>
      </c>
      <c r="E21" s="97" t="s">
        <v>536</v>
      </c>
      <c r="F21" s="97" t="s">
        <v>536</v>
      </c>
      <c r="G21" s="97" t="s">
        <v>536</v>
      </c>
      <c r="H21" s="97" t="s">
        <v>536</v>
      </c>
      <c r="I21" s="97" t="s">
        <v>536</v>
      </c>
      <c r="J21" s="97" t="s">
        <v>536</v>
      </c>
      <c r="K21" s="97" t="s">
        <v>536</v>
      </c>
      <c r="L21" s="97" t="s">
        <v>536</v>
      </c>
      <c r="M21" s="97" t="s">
        <v>536</v>
      </c>
      <c r="N21" s="97" t="s">
        <v>536</v>
      </c>
      <c r="O21" s="97" t="s">
        <v>536</v>
      </c>
      <c r="P21" s="97" t="s">
        <v>536</v>
      </c>
      <c r="Q21" s="98" t="s">
        <v>536</v>
      </c>
      <c r="R21" s="90"/>
      <c r="S21" s="89"/>
      <c r="T21" s="89"/>
      <c r="U21" s="89"/>
      <c r="V21" s="90"/>
    </row>
    <row r="22" spans="2:22" ht="15.75">
      <c r="B22" s="91" t="s">
        <v>520</v>
      </c>
      <c r="C22" s="93" t="s">
        <v>536</v>
      </c>
      <c r="D22" s="92" t="s">
        <v>491</v>
      </c>
      <c r="E22" s="93" t="s">
        <v>536</v>
      </c>
      <c r="F22" s="93" t="s">
        <v>536</v>
      </c>
      <c r="G22" s="93" t="s">
        <v>536</v>
      </c>
      <c r="H22" s="93" t="s">
        <v>536</v>
      </c>
      <c r="I22" s="93" t="s">
        <v>536</v>
      </c>
      <c r="J22" s="93" t="s">
        <v>536</v>
      </c>
      <c r="K22" s="93" t="s">
        <v>536</v>
      </c>
      <c r="L22" s="93" t="s">
        <v>536</v>
      </c>
      <c r="M22" s="93" t="s">
        <v>536</v>
      </c>
      <c r="N22" s="93" t="s">
        <v>536</v>
      </c>
      <c r="O22" s="93" t="s">
        <v>536</v>
      </c>
      <c r="P22" s="93" t="s">
        <v>536</v>
      </c>
      <c r="Q22" s="99" t="s">
        <v>536</v>
      </c>
      <c r="R22" s="90"/>
      <c r="S22" s="89"/>
      <c r="T22" s="89"/>
      <c r="U22" s="89"/>
      <c r="V22" s="90"/>
    </row>
    <row r="23" spans="2:22" ht="15.75">
      <c r="B23" s="100" t="s">
        <v>523</v>
      </c>
      <c r="C23" s="97" t="s">
        <v>536</v>
      </c>
      <c r="D23" s="97" t="s">
        <v>536</v>
      </c>
      <c r="E23" s="96" t="s">
        <v>539</v>
      </c>
      <c r="F23" s="96" t="s">
        <v>483</v>
      </c>
      <c r="G23" s="97" t="s">
        <v>536</v>
      </c>
      <c r="H23" s="97" t="s">
        <v>536</v>
      </c>
      <c r="I23" s="97" t="s">
        <v>536</v>
      </c>
      <c r="J23" s="97" t="s">
        <v>536</v>
      </c>
      <c r="K23" s="97" t="s">
        <v>536</v>
      </c>
      <c r="L23" s="97" t="s">
        <v>536</v>
      </c>
      <c r="M23" s="97" t="s">
        <v>536</v>
      </c>
      <c r="N23" s="96" t="s">
        <v>490</v>
      </c>
      <c r="O23" s="96" t="s">
        <v>490</v>
      </c>
      <c r="P23" s="101" t="s">
        <v>541</v>
      </c>
      <c r="Q23" s="102" t="s">
        <v>492</v>
      </c>
      <c r="R23" s="88"/>
      <c r="S23" s="89"/>
      <c r="T23" s="89"/>
      <c r="U23" s="89"/>
      <c r="V23" s="90"/>
    </row>
    <row r="24" spans="2:22" ht="15.75">
      <c r="B24" s="91" t="s">
        <v>524</v>
      </c>
      <c r="C24" s="93" t="s">
        <v>536</v>
      </c>
      <c r="D24" s="93" t="s">
        <v>536</v>
      </c>
      <c r="E24" s="92" t="s">
        <v>485</v>
      </c>
      <c r="F24" s="92" t="s">
        <v>495</v>
      </c>
      <c r="G24" s="93" t="s">
        <v>536</v>
      </c>
      <c r="H24" s="93" t="s">
        <v>536</v>
      </c>
      <c r="I24" s="93" t="s">
        <v>536</v>
      </c>
      <c r="J24" s="93" t="s">
        <v>536</v>
      </c>
      <c r="K24" s="93" t="s">
        <v>536</v>
      </c>
      <c r="L24" s="93" t="s">
        <v>536</v>
      </c>
      <c r="M24" s="93" t="s">
        <v>536</v>
      </c>
      <c r="N24" s="92" t="s">
        <v>491</v>
      </c>
      <c r="O24" s="92" t="s">
        <v>491</v>
      </c>
      <c r="P24" s="92" t="s">
        <v>496</v>
      </c>
      <c r="Q24" s="94" t="s">
        <v>497</v>
      </c>
      <c r="R24" s="88"/>
      <c r="S24" s="89"/>
      <c r="T24" s="89"/>
      <c r="U24" s="89"/>
      <c r="V24" s="90"/>
    </row>
    <row r="25" spans="2:23" ht="15.75">
      <c r="B25" s="95" t="s">
        <v>525</v>
      </c>
      <c r="C25" s="97" t="s">
        <v>536</v>
      </c>
      <c r="D25" s="97" t="s">
        <v>536</v>
      </c>
      <c r="E25" s="97" t="s">
        <v>536</v>
      </c>
      <c r="F25" s="97" t="s">
        <v>536</v>
      </c>
      <c r="G25" s="96" t="s">
        <v>498</v>
      </c>
      <c r="H25" s="96" t="s">
        <v>539</v>
      </c>
      <c r="I25" s="96" t="s">
        <v>499</v>
      </c>
      <c r="J25" s="96" t="s">
        <v>500</v>
      </c>
      <c r="K25" s="96" t="s">
        <v>500</v>
      </c>
      <c r="L25" s="96" t="s">
        <v>539</v>
      </c>
      <c r="M25" s="96" t="s">
        <v>485</v>
      </c>
      <c r="N25" s="97" t="s">
        <v>536</v>
      </c>
      <c r="O25" s="97" t="s">
        <v>536</v>
      </c>
      <c r="P25" s="96" t="s">
        <v>479</v>
      </c>
      <c r="Q25" s="102" t="s">
        <v>542</v>
      </c>
      <c r="R25" s="88"/>
      <c r="S25" s="89"/>
      <c r="T25" s="89"/>
      <c r="U25" s="89"/>
      <c r="V25" s="90"/>
      <c r="W25" s="103"/>
    </row>
    <row r="26" spans="2:22" ht="15.75">
      <c r="B26" s="91" t="s">
        <v>526</v>
      </c>
      <c r="C26" s="93" t="s">
        <v>536</v>
      </c>
      <c r="D26" s="93" t="s">
        <v>536</v>
      </c>
      <c r="E26" s="93" t="s">
        <v>536</v>
      </c>
      <c r="F26" s="93" t="s">
        <v>536</v>
      </c>
      <c r="G26" s="92" t="s">
        <v>501</v>
      </c>
      <c r="H26" s="92" t="s">
        <v>502</v>
      </c>
      <c r="I26" s="92" t="s">
        <v>495</v>
      </c>
      <c r="J26" s="92" t="s">
        <v>503</v>
      </c>
      <c r="K26" s="92" t="s">
        <v>503</v>
      </c>
      <c r="L26" s="92" t="s">
        <v>504</v>
      </c>
      <c r="M26" s="92" t="s">
        <v>505</v>
      </c>
      <c r="N26" s="93" t="s">
        <v>536</v>
      </c>
      <c r="O26" s="93" t="s">
        <v>536</v>
      </c>
      <c r="P26" s="92" t="s">
        <v>543</v>
      </c>
      <c r="Q26" s="94" t="s">
        <v>506</v>
      </c>
      <c r="R26" s="88"/>
      <c r="S26" s="89"/>
      <c r="T26" s="89"/>
      <c r="U26" s="89"/>
      <c r="V26" s="90"/>
    </row>
    <row r="27" spans="2:22" ht="15.75">
      <c r="B27" s="95" t="s">
        <v>527</v>
      </c>
      <c r="C27" s="97" t="s">
        <v>536</v>
      </c>
      <c r="D27" s="97" t="s">
        <v>536</v>
      </c>
      <c r="E27" s="97" t="s">
        <v>536</v>
      </c>
      <c r="F27" s="97" t="s">
        <v>536</v>
      </c>
      <c r="G27" s="97" t="s">
        <v>536</v>
      </c>
      <c r="H27" s="97" t="s">
        <v>536</v>
      </c>
      <c r="I27" s="97" t="s">
        <v>536</v>
      </c>
      <c r="J27" s="97" t="s">
        <v>536</v>
      </c>
      <c r="K27" s="97" t="s">
        <v>536</v>
      </c>
      <c r="L27" s="97" t="s">
        <v>536</v>
      </c>
      <c r="M27" s="97" t="s">
        <v>536</v>
      </c>
      <c r="N27" s="97" t="s">
        <v>536</v>
      </c>
      <c r="O27" s="97" t="s">
        <v>536</v>
      </c>
      <c r="P27" s="96" t="s">
        <v>507</v>
      </c>
      <c r="Q27" s="102" t="s">
        <v>508</v>
      </c>
      <c r="R27" s="88"/>
      <c r="S27" s="89"/>
      <c r="T27" s="89"/>
      <c r="U27" s="89"/>
      <c r="V27" s="90" t="s">
        <v>658</v>
      </c>
    </row>
    <row r="28" spans="2:22" ht="15.75">
      <c r="B28" s="91" t="s">
        <v>528</v>
      </c>
      <c r="C28" s="93" t="s">
        <v>536</v>
      </c>
      <c r="D28" s="93" t="s">
        <v>536</v>
      </c>
      <c r="E28" s="93" t="s">
        <v>536</v>
      </c>
      <c r="F28" s="93" t="s">
        <v>536</v>
      </c>
      <c r="G28" s="93" t="s">
        <v>536</v>
      </c>
      <c r="H28" s="93" t="s">
        <v>536</v>
      </c>
      <c r="I28" s="93" t="s">
        <v>536</v>
      </c>
      <c r="J28" s="93" t="s">
        <v>536</v>
      </c>
      <c r="K28" s="93" t="s">
        <v>536</v>
      </c>
      <c r="L28" s="93" t="s">
        <v>536</v>
      </c>
      <c r="M28" s="93" t="s">
        <v>536</v>
      </c>
      <c r="N28" s="93" t="s">
        <v>536</v>
      </c>
      <c r="O28" s="93" t="s">
        <v>536</v>
      </c>
      <c r="P28" s="92" t="s">
        <v>541</v>
      </c>
      <c r="Q28" s="94" t="s">
        <v>509</v>
      </c>
      <c r="R28" s="88"/>
      <c r="S28" s="89"/>
      <c r="T28" s="89"/>
      <c r="U28" s="89"/>
      <c r="V28" s="90" t="s">
        <v>658</v>
      </c>
    </row>
    <row r="29" spans="2:22" ht="15.75">
      <c r="B29" s="95" t="s">
        <v>529</v>
      </c>
      <c r="C29" s="97" t="s">
        <v>536</v>
      </c>
      <c r="D29" s="97" t="s">
        <v>536</v>
      </c>
      <c r="E29" s="97" t="s">
        <v>536</v>
      </c>
      <c r="F29" s="97" t="s">
        <v>536</v>
      </c>
      <c r="G29" s="97" t="s">
        <v>536</v>
      </c>
      <c r="H29" s="97" t="s">
        <v>536</v>
      </c>
      <c r="I29" s="97" t="s">
        <v>536</v>
      </c>
      <c r="J29" s="97" t="s">
        <v>536</v>
      </c>
      <c r="K29" s="97" t="s">
        <v>536</v>
      </c>
      <c r="L29" s="97" t="s">
        <v>536</v>
      </c>
      <c r="M29" s="97" t="s">
        <v>536</v>
      </c>
      <c r="N29" s="97" t="s">
        <v>536</v>
      </c>
      <c r="O29" s="97" t="s">
        <v>536</v>
      </c>
      <c r="P29" s="96" t="s">
        <v>496</v>
      </c>
      <c r="Q29" s="102" t="s">
        <v>510</v>
      </c>
      <c r="R29" s="88"/>
      <c r="S29" s="89"/>
      <c r="T29" s="89"/>
      <c r="U29" s="89"/>
      <c r="V29" s="90"/>
    </row>
    <row r="30" spans="2:22" ht="15.75">
      <c r="B30" s="91" t="s">
        <v>530</v>
      </c>
      <c r="C30" s="93" t="s">
        <v>536</v>
      </c>
      <c r="D30" s="93" t="s">
        <v>536</v>
      </c>
      <c r="E30" s="93" t="s">
        <v>536</v>
      </c>
      <c r="F30" s="93" t="s">
        <v>536</v>
      </c>
      <c r="G30" s="93" t="s">
        <v>536</v>
      </c>
      <c r="H30" s="93" t="s">
        <v>536</v>
      </c>
      <c r="I30" s="93" t="s">
        <v>536</v>
      </c>
      <c r="J30" s="93" t="s">
        <v>536</v>
      </c>
      <c r="K30" s="93" t="s">
        <v>536</v>
      </c>
      <c r="L30" s="93" t="s">
        <v>536</v>
      </c>
      <c r="M30" s="93" t="s">
        <v>536</v>
      </c>
      <c r="N30" s="93" t="s">
        <v>536</v>
      </c>
      <c r="O30" s="93" t="s">
        <v>536</v>
      </c>
      <c r="P30" s="92" t="s">
        <v>507</v>
      </c>
      <c r="Q30" s="94" t="s">
        <v>511</v>
      </c>
      <c r="R30" s="88"/>
      <c r="S30" s="89"/>
      <c r="T30" s="89"/>
      <c r="U30" s="89"/>
      <c r="V30" s="90"/>
    </row>
    <row r="31" spans="2:22" ht="15.75">
      <c r="B31" s="95" t="s">
        <v>650</v>
      </c>
      <c r="C31" s="97" t="s">
        <v>536</v>
      </c>
      <c r="D31" s="97" t="s">
        <v>536</v>
      </c>
      <c r="E31" s="97" t="s">
        <v>536</v>
      </c>
      <c r="F31" s="97" t="s">
        <v>536</v>
      </c>
      <c r="G31" s="97" t="s">
        <v>536</v>
      </c>
      <c r="H31" s="97" t="s">
        <v>536</v>
      </c>
      <c r="I31" s="97" t="s">
        <v>536</v>
      </c>
      <c r="J31" s="97" t="s">
        <v>536</v>
      </c>
      <c r="K31" s="97" t="s">
        <v>536</v>
      </c>
      <c r="L31" s="97" t="s">
        <v>536</v>
      </c>
      <c r="M31" s="97" t="s">
        <v>536</v>
      </c>
      <c r="N31" s="97" t="s">
        <v>536</v>
      </c>
      <c r="O31" s="97" t="s">
        <v>536</v>
      </c>
      <c r="P31" s="96" t="s">
        <v>507</v>
      </c>
      <c r="Q31" s="102" t="s">
        <v>511</v>
      </c>
      <c r="R31" s="88"/>
      <c r="S31" s="89"/>
      <c r="T31" s="89"/>
      <c r="U31" s="89"/>
      <c r="V31" s="90"/>
    </row>
    <row r="32" spans="2:22" ht="15.75">
      <c r="B32" s="91" t="s">
        <v>544</v>
      </c>
      <c r="C32" s="93" t="s">
        <v>536</v>
      </c>
      <c r="D32" s="93" t="s">
        <v>536</v>
      </c>
      <c r="E32" s="93" t="s">
        <v>536</v>
      </c>
      <c r="F32" s="93" t="s">
        <v>536</v>
      </c>
      <c r="G32" s="93" t="s">
        <v>536</v>
      </c>
      <c r="H32" s="93" t="s">
        <v>536</v>
      </c>
      <c r="I32" s="93" t="s">
        <v>536</v>
      </c>
      <c r="J32" s="93" t="s">
        <v>536</v>
      </c>
      <c r="K32" s="93" t="s">
        <v>536</v>
      </c>
      <c r="L32" s="93" t="s">
        <v>536</v>
      </c>
      <c r="M32" s="93" t="s">
        <v>536</v>
      </c>
      <c r="N32" s="92" t="s">
        <v>512</v>
      </c>
      <c r="O32" s="92" t="s">
        <v>512</v>
      </c>
      <c r="P32" s="93" t="s">
        <v>536</v>
      </c>
      <c r="Q32" s="99" t="s">
        <v>536</v>
      </c>
      <c r="R32" s="90"/>
      <c r="S32" s="89"/>
      <c r="T32" s="89"/>
      <c r="U32" s="89"/>
      <c r="V32" s="90"/>
    </row>
    <row r="33" spans="2:22" ht="15.75">
      <c r="B33" s="104" t="s">
        <v>545</v>
      </c>
      <c r="C33" s="97" t="s">
        <v>536</v>
      </c>
      <c r="D33" s="97" t="s">
        <v>536</v>
      </c>
      <c r="E33" s="97" t="s">
        <v>536</v>
      </c>
      <c r="F33" s="97" t="s">
        <v>536</v>
      </c>
      <c r="G33" s="97" t="s">
        <v>536</v>
      </c>
      <c r="H33" s="97" t="s">
        <v>536</v>
      </c>
      <c r="I33" s="97" t="s">
        <v>536</v>
      </c>
      <c r="J33" s="97" t="s">
        <v>536</v>
      </c>
      <c r="K33" s="97" t="s">
        <v>536</v>
      </c>
      <c r="L33" s="97" t="s">
        <v>536</v>
      </c>
      <c r="M33" s="97" t="s">
        <v>536</v>
      </c>
      <c r="N33" s="96" t="s">
        <v>510</v>
      </c>
      <c r="O33" s="96" t="s">
        <v>510</v>
      </c>
      <c r="P33" s="97" t="s">
        <v>536</v>
      </c>
      <c r="Q33" s="98" t="s">
        <v>536</v>
      </c>
      <c r="R33" s="90"/>
      <c r="S33" s="89"/>
      <c r="T33" s="89"/>
      <c r="U33" s="89"/>
      <c r="V33" s="90"/>
    </row>
    <row r="34" spans="2:22" ht="15.75">
      <c r="B34" s="105" t="s">
        <v>531</v>
      </c>
      <c r="C34" s="93" t="s">
        <v>536</v>
      </c>
      <c r="D34" s="93" t="s">
        <v>536</v>
      </c>
      <c r="E34" s="93" t="s">
        <v>536</v>
      </c>
      <c r="F34" s="93" t="s">
        <v>536</v>
      </c>
      <c r="G34" s="93" t="s">
        <v>536</v>
      </c>
      <c r="H34" s="93" t="s">
        <v>536</v>
      </c>
      <c r="I34" s="93" t="s">
        <v>536</v>
      </c>
      <c r="J34" s="93" t="s">
        <v>536</v>
      </c>
      <c r="K34" s="93" t="s">
        <v>536</v>
      </c>
      <c r="L34" s="93" t="s">
        <v>536</v>
      </c>
      <c r="M34" s="93" t="s">
        <v>536</v>
      </c>
      <c r="N34" s="93" t="s">
        <v>536</v>
      </c>
      <c r="O34" s="93" t="s">
        <v>536</v>
      </c>
      <c r="P34" s="92" t="s">
        <v>512</v>
      </c>
      <c r="Q34" s="94" t="s">
        <v>512</v>
      </c>
      <c r="R34" s="88"/>
      <c r="S34" s="89"/>
      <c r="T34" s="89"/>
      <c r="U34" s="89"/>
      <c r="V34" s="90" t="s">
        <v>658</v>
      </c>
    </row>
    <row r="35" spans="2:22" ht="16.5" thickBot="1">
      <c r="B35" s="106" t="s">
        <v>532</v>
      </c>
      <c r="C35" s="107" t="s">
        <v>536</v>
      </c>
      <c r="D35" s="107" t="s">
        <v>536</v>
      </c>
      <c r="E35" s="107" t="s">
        <v>536</v>
      </c>
      <c r="F35" s="107" t="s">
        <v>536</v>
      </c>
      <c r="G35" s="107" t="s">
        <v>536</v>
      </c>
      <c r="H35" s="107" t="s">
        <v>536</v>
      </c>
      <c r="I35" s="107" t="s">
        <v>536</v>
      </c>
      <c r="J35" s="107" t="s">
        <v>536</v>
      </c>
      <c r="K35" s="107" t="s">
        <v>536</v>
      </c>
      <c r="L35" s="107" t="s">
        <v>536</v>
      </c>
      <c r="M35" s="107" t="s">
        <v>536</v>
      </c>
      <c r="N35" s="107" t="s">
        <v>536</v>
      </c>
      <c r="O35" s="107" t="s">
        <v>536</v>
      </c>
      <c r="P35" s="108" t="s">
        <v>510</v>
      </c>
      <c r="Q35" s="109" t="s">
        <v>510</v>
      </c>
      <c r="R35" s="88"/>
      <c r="S35" s="89"/>
      <c r="T35" s="89"/>
      <c r="U35" s="89"/>
      <c r="V35" s="90"/>
    </row>
    <row r="36" spans="4:12" ht="15.75">
      <c r="D36" s="110"/>
      <c r="E36" s="110"/>
      <c r="F36" s="110"/>
      <c r="G36" s="110"/>
      <c r="H36" s="110"/>
      <c r="I36" s="110"/>
      <c r="J36" s="110"/>
      <c r="K36" s="110"/>
      <c r="L36" s="110"/>
    </row>
    <row r="37" spans="4:12" ht="15.75">
      <c r="D37" s="110"/>
      <c r="E37" s="110"/>
      <c r="F37" s="110"/>
      <c r="G37" s="110"/>
      <c r="H37" s="110"/>
      <c r="I37" s="110"/>
      <c r="J37" s="110"/>
      <c r="K37" s="110"/>
      <c r="L37" s="110"/>
    </row>
    <row r="38" spans="3:13" ht="15.75">
      <c r="C38" s="76">
        <v>1</v>
      </c>
      <c r="D38" s="77">
        <v>3</v>
      </c>
      <c r="E38" s="298" t="s">
        <v>678</v>
      </c>
      <c r="F38" s="299"/>
      <c r="G38" s="299"/>
      <c r="H38" s="299"/>
      <c r="I38" s="299"/>
      <c r="J38" s="299"/>
      <c r="K38" s="299"/>
      <c r="L38" s="299"/>
      <c r="M38" s="300"/>
    </row>
    <row r="39" spans="3:13" ht="15.75">
      <c r="C39" s="111" t="s">
        <v>536</v>
      </c>
      <c r="D39" s="112" t="s">
        <v>536</v>
      </c>
      <c r="E39" s="298" t="s">
        <v>679</v>
      </c>
      <c r="F39" s="299"/>
      <c r="G39" s="299"/>
      <c r="H39" s="299"/>
      <c r="I39" s="299"/>
      <c r="J39" s="299"/>
      <c r="K39" s="299"/>
      <c r="L39" s="299"/>
      <c r="M39" s="300"/>
    </row>
    <row r="41" spans="2:3" ht="15.75">
      <c r="B41" s="50" t="s">
        <v>665</v>
      </c>
      <c r="C41" s="50" t="s">
        <v>546</v>
      </c>
    </row>
    <row r="42" ht="15.75">
      <c r="C42" s="50" t="s">
        <v>547</v>
      </c>
    </row>
    <row r="43" ht="15.75">
      <c r="C43" s="50" t="s">
        <v>549</v>
      </c>
    </row>
    <row r="45" ht="16.5" thickBot="1"/>
    <row r="46" spans="4:11" ht="16.5" thickBot="1">
      <c r="D46" s="216" t="s">
        <v>517</v>
      </c>
      <c r="E46" s="217" t="s">
        <v>518</v>
      </c>
      <c r="F46" s="217" t="s">
        <v>523</v>
      </c>
      <c r="G46" s="217" t="s">
        <v>524</v>
      </c>
      <c r="H46" s="217" t="s">
        <v>525</v>
      </c>
      <c r="I46" s="217" t="s">
        <v>526</v>
      </c>
      <c r="J46" s="217" t="s">
        <v>533</v>
      </c>
      <c r="K46" s="218" t="s">
        <v>534</v>
      </c>
    </row>
    <row r="47" spans="3:15" ht="15.75">
      <c r="C47" s="79">
        <v>1</v>
      </c>
      <c r="D47" s="220"/>
      <c r="E47" s="221" t="s">
        <v>599</v>
      </c>
      <c r="F47" s="221"/>
      <c r="G47" s="221" t="s">
        <v>599</v>
      </c>
      <c r="H47" s="221"/>
      <c r="I47" s="221"/>
      <c r="J47" s="221" t="s">
        <v>599</v>
      </c>
      <c r="K47" s="222"/>
      <c r="L47" s="199"/>
      <c r="O47" s="80"/>
    </row>
    <row r="48" spans="3:15" ht="15.75">
      <c r="C48" s="79">
        <v>2</v>
      </c>
      <c r="D48" s="223"/>
      <c r="E48" s="224"/>
      <c r="F48" s="224"/>
      <c r="G48" s="224" t="s">
        <v>599</v>
      </c>
      <c r="H48" s="224" t="s">
        <v>599</v>
      </c>
      <c r="I48" s="224"/>
      <c r="J48" s="224" t="s">
        <v>599</v>
      </c>
      <c r="K48" s="225"/>
      <c r="L48" s="199"/>
      <c r="O48" s="219">
        <v>7</v>
      </c>
    </row>
    <row r="49" spans="3:15" ht="15.75">
      <c r="C49" s="79">
        <v>3</v>
      </c>
      <c r="D49" s="213" t="s">
        <v>599</v>
      </c>
      <c r="E49" s="214"/>
      <c r="F49" s="214"/>
      <c r="G49" s="214" t="s">
        <v>599</v>
      </c>
      <c r="H49" s="214"/>
      <c r="I49" s="214"/>
      <c r="J49" s="214"/>
      <c r="K49" s="215" t="s">
        <v>599</v>
      </c>
      <c r="L49" s="199"/>
      <c r="O49" s="212">
        <v>8</v>
      </c>
    </row>
    <row r="50" spans="3:15" ht="15.75">
      <c r="C50" s="79">
        <v>4</v>
      </c>
      <c r="D50" s="205"/>
      <c r="E50" s="206" t="s">
        <v>599</v>
      </c>
      <c r="F50" s="206" t="s">
        <v>599</v>
      </c>
      <c r="G50" s="206"/>
      <c r="H50" s="206"/>
      <c r="I50" s="206"/>
      <c r="J50" s="206"/>
      <c r="K50" s="207" t="s">
        <v>599</v>
      </c>
      <c r="L50" s="199"/>
      <c r="O50" s="211">
        <v>9</v>
      </c>
    </row>
    <row r="51" spans="3:12" ht="16.5" thickBot="1">
      <c r="C51" s="79">
        <v>5</v>
      </c>
      <c r="D51" s="208"/>
      <c r="E51" s="209"/>
      <c r="F51" s="209" t="s">
        <v>599</v>
      </c>
      <c r="G51" s="209"/>
      <c r="H51" s="209"/>
      <c r="I51" s="209" t="s">
        <v>599</v>
      </c>
      <c r="J51" s="209"/>
      <c r="K51" s="210" t="s">
        <v>599</v>
      </c>
      <c r="L51" s="199"/>
    </row>
  </sheetData>
  <mergeCells count="8">
    <mergeCell ref="B17:B18"/>
    <mergeCell ref="E38:M38"/>
    <mergeCell ref="E39:M39"/>
    <mergeCell ref="C17:Q17"/>
    <mergeCell ref="B2:B3"/>
    <mergeCell ref="C2:W2"/>
    <mergeCell ref="E14:J14"/>
    <mergeCell ref="E15:J15"/>
  </mergeCells>
  <printOptions/>
  <pageMargins left="0.25" right="0.25" top="1" bottom="1" header="0.5" footer="0.5"/>
  <pageSetup fitToHeight="1" fitToWidth="1" horizontalDpi="600" verticalDpi="600" orientation="landscape" scale="56" r:id="rId1"/>
  <headerFooter alignWithMargins="0">
    <oddHeader>&amp;C&amp;"Times New Roman,Bold"&amp;12LAT Redundancy Configurations&amp;R&amp;"Times New Roman,Bold"&amp;12 1 March 2006
v4</oddHeader>
  </headerFooter>
</worksheet>
</file>

<file path=xl/worksheets/sheet7.xml><?xml version="1.0" encoding="utf-8"?>
<worksheet xmlns="http://schemas.openxmlformats.org/spreadsheetml/2006/main" xmlns:r="http://schemas.openxmlformats.org/officeDocument/2006/relationships">
  <dimension ref="A1:K23"/>
  <sheetViews>
    <sheetView workbookViewId="0" topLeftCell="A1">
      <selection activeCell="C5" sqref="C5"/>
    </sheetView>
  </sheetViews>
  <sheetFormatPr defaultColWidth="9.140625" defaultRowHeight="12.75"/>
  <cols>
    <col min="1" max="1" width="10.8515625" style="50" customWidth="1"/>
    <col min="2" max="2" width="27.7109375" style="50" customWidth="1"/>
    <col min="3" max="3" width="17.28125" style="50" customWidth="1"/>
    <col min="4" max="4" width="27.7109375" style="50" customWidth="1"/>
    <col min="5" max="10" width="3.421875" style="79" customWidth="1"/>
    <col min="11" max="11" width="27.00390625" style="50" customWidth="1"/>
    <col min="12" max="16384" width="9.140625" style="50" customWidth="1"/>
  </cols>
  <sheetData>
    <row r="1" spans="1:11" ht="15.75" customHeight="1">
      <c r="A1" s="281" t="s">
        <v>550</v>
      </c>
      <c r="B1" s="284" t="s">
        <v>551</v>
      </c>
      <c r="C1" s="281" t="s">
        <v>552</v>
      </c>
      <c r="D1" s="284" t="s">
        <v>553</v>
      </c>
      <c r="E1" s="306" t="s">
        <v>31</v>
      </c>
      <c r="F1" s="307"/>
      <c r="G1" s="307"/>
      <c r="H1" s="307"/>
      <c r="I1" s="307"/>
      <c r="J1" s="308"/>
      <c r="K1" s="309" t="s">
        <v>32</v>
      </c>
    </row>
    <row r="2" spans="1:11" ht="15.75" customHeight="1">
      <c r="A2" s="311"/>
      <c r="B2" s="312"/>
      <c r="C2" s="311"/>
      <c r="D2" s="312"/>
      <c r="E2" s="61">
        <v>1</v>
      </c>
      <c r="F2" s="61">
        <v>2</v>
      </c>
      <c r="G2" s="62">
        <v>3</v>
      </c>
      <c r="H2" s="61">
        <v>4</v>
      </c>
      <c r="I2" s="61">
        <v>5</v>
      </c>
      <c r="J2" s="61">
        <v>6</v>
      </c>
      <c r="K2" s="310"/>
    </row>
    <row r="3" spans="1:11" ht="15.75">
      <c r="A3" s="113" t="s">
        <v>554</v>
      </c>
      <c r="B3" s="114" t="s">
        <v>555</v>
      </c>
      <c r="C3" s="113" t="s">
        <v>556</v>
      </c>
      <c r="D3" s="113" t="s">
        <v>557</v>
      </c>
      <c r="E3" s="115" t="s">
        <v>599</v>
      </c>
      <c r="F3" s="115" t="s">
        <v>599</v>
      </c>
      <c r="G3" s="115" t="s">
        <v>599</v>
      </c>
      <c r="H3" s="115" t="s">
        <v>599</v>
      </c>
      <c r="I3" s="115" t="s">
        <v>599</v>
      </c>
      <c r="J3" s="115" t="s">
        <v>599</v>
      </c>
      <c r="K3" s="114"/>
    </row>
    <row r="4" spans="1:11" ht="15.75">
      <c r="A4" s="113" t="s">
        <v>558</v>
      </c>
      <c r="B4" s="114" t="s">
        <v>559</v>
      </c>
      <c r="C4" s="113" t="s">
        <v>556</v>
      </c>
      <c r="D4" s="114" t="s">
        <v>348</v>
      </c>
      <c r="E4" s="116" t="s">
        <v>599</v>
      </c>
      <c r="F4" s="116" t="s">
        <v>599</v>
      </c>
      <c r="G4" s="116"/>
      <c r="H4" s="116" t="s">
        <v>33</v>
      </c>
      <c r="I4" s="116"/>
      <c r="J4" s="116" t="s">
        <v>33</v>
      </c>
      <c r="K4" s="114"/>
    </row>
    <row r="5" spans="1:11" ht="31.5">
      <c r="A5" s="113" t="s">
        <v>560</v>
      </c>
      <c r="B5" s="114" t="s">
        <v>561</v>
      </c>
      <c r="C5" s="113" t="s">
        <v>562</v>
      </c>
      <c r="D5" s="113" t="s">
        <v>563</v>
      </c>
      <c r="E5" s="116" t="s">
        <v>599</v>
      </c>
      <c r="F5" s="116" t="s">
        <v>599</v>
      </c>
      <c r="G5" s="116" t="s">
        <v>33</v>
      </c>
      <c r="H5" s="116" t="s">
        <v>33</v>
      </c>
      <c r="I5" s="116"/>
      <c r="J5" s="116" t="s">
        <v>33</v>
      </c>
      <c r="K5" s="114"/>
    </row>
    <row r="6" spans="1:11" ht="31.5">
      <c r="A6" s="113" t="s">
        <v>564</v>
      </c>
      <c r="B6" s="114" t="s">
        <v>565</v>
      </c>
      <c r="C6" s="113" t="s">
        <v>562</v>
      </c>
      <c r="D6" s="113" t="s">
        <v>563</v>
      </c>
      <c r="E6" s="116" t="s">
        <v>599</v>
      </c>
      <c r="F6" s="116" t="s">
        <v>599</v>
      </c>
      <c r="G6" s="116" t="s">
        <v>33</v>
      </c>
      <c r="H6" s="116" t="s">
        <v>33</v>
      </c>
      <c r="I6" s="116"/>
      <c r="J6" s="116" t="s">
        <v>33</v>
      </c>
      <c r="K6" s="114"/>
    </row>
    <row r="7" spans="1:11" ht="31.5">
      <c r="A7" s="113" t="s">
        <v>566</v>
      </c>
      <c r="B7" s="114" t="s">
        <v>567</v>
      </c>
      <c r="C7" s="113" t="s">
        <v>562</v>
      </c>
      <c r="D7" s="113" t="s">
        <v>563</v>
      </c>
      <c r="E7" s="115" t="s">
        <v>599</v>
      </c>
      <c r="F7" s="115" t="s">
        <v>599</v>
      </c>
      <c r="G7" s="115" t="s">
        <v>33</v>
      </c>
      <c r="H7" s="116" t="s">
        <v>33</v>
      </c>
      <c r="I7" s="115"/>
      <c r="J7" s="116" t="s">
        <v>33</v>
      </c>
      <c r="K7" s="114"/>
    </row>
    <row r="8" spans="1:11" ht="15.75">
      <c r="A8" s="113" t="s">
        <v>568</v>
      </c>
      <c r="B8" s="114" t="s">
        <v>654</v>
      </c>
      <c r="C8" s="113" t="s">
        <v>556</v>
      </c>
      <c r="D8" s="113" t="s">
        <v>557</v>
      </c>
      <c r="E8" s="115" t="s">
        <v>599</v>
      </c>
      <c r="F8" s="115" t="s">
        <v>599</v>
      </c>
      <c r="G8" s="115" t="s">
        <v>599</v>
      </c>
      <c r="H8" s="115" t="s">
        <v>599</v>
      </c>
      <c r="I8" s="115" t="s">
        <v>599</v>
      </c>
      <c r="J8" s="115" t="s">
        <v>599</v>
      </c>
      <c r="K8" s="114"/>
    </row>
    <row r="9" spans="1:11" ht="15.75">
      <c r="A9" s="113" t="s">
        <v>569</v>
      </c>
      <c r="B9" s="114" t="s">
        <v>655</v>
      </c>
      <c r="C9" s="113" t="s">
        <v>556</v>
      </c>
      <c r="D9" s="113" t="s">
        <v>557</v>
      </c>
      <c r="E9" s="115" t="s">
        <v>599</v>
      </c>
      <c r="F9" s="115" t="s">
        <v>599</v>
      </c>
      <c r="G9" s="115" t="s">
        <v>599</v>
      </c>
      <c r="H9" s="115" t="s">
        <v>599</v>
      </c>
      <c r="I9" s="115" t="s">
        <v>599</v>
      </c>
      <c r="J9" s="115" t="s">
        <v>599</v>
      </c>
      <c r="K9" s="114"/>
    </row>
    <row r="10" spans="1:11" ht="31.5">
      <c r="A10" s="113" t="s">
        <v>570</v>
      </c>
      <c r="B10" s="114" t="s">
        <v>571</v>
      </c>
      <c r="C10" s="113"/>
      <c r="D10" s="114"/>
      <c r="E10" s="115" t="s">
        <v>599</v>
      </c>
      <c r="F10" s="115" t="s">
        <v>599</v>
      </c>
      <c r="G10" s="115"/>
      <c r="H10" s="115"/>
      <c r="I10" s="115"/>
      <c r="J10" s="115"/>
      <c r="K10" s="114"/>
    </row>
    <row r="11" spans="1:11" ht="15.75">
      <c r="A11" s="113" t="s">
        <v>572</v>
      </c>
      <c r="B11" s="114" t="s">
        <v>349</v>
      </c>
      <c r="C11" s="113"/>
      <c r="D11" s="114"/>
      <c r="E11" s="115" t="s">
        <v>599</v>
      </c>
      <c r="F11" s="115" t="s">
        <v>599</v>
      </c>
      <c r="G11" s="115"/>
      <c r="H11" s="115"/>
      <c r="I11" s="115"/>
      <c r="J11" s="115"/>
      <c r="K11" s="114"/>
    </row>
    <row r="12" spans="1:11" ht="31.5">
      <c r="A12" s="113" t="s">
        <v>573</v>
      </c>
      <c r="B12" s="114" t="s">
        <v>574</v>
      </c>
      <c r="C12" s="113"/>
      <c r="D12" s="114"/>
      <c r="E12" s="115" t="s">
        <v>599</v>
      </c>
      <c r="F12" s="115" t="s">
        <v>599</v>
      </c>
      <c r="G12" s="115"/>
      <c r="H12" s="115"/>
      <c r="I12" s="115"/>
      <c r="J12" s="115"/>
      <c r="K12" s="114"/>
    </row>
    <row r="13" spans="1:11" ht="15.75">
      <c r="A13" s="113" t="s">
        <v>575</v>
      </c>
      <c r="B13" s="114" t="s">
        <v>350</v>
      </c>
      <c r="C13" s="113"/>
      <c r="D13" s="114"/>
      <c r="E13" s="115" t="s">
        <v>599</v>
      </c>
      <c r="F13" s="115" t="s">
        <v>599</v>
      </c>
      <c r="G13" s="115" t="s">
        <v>599</v>
      </c>
      <c r="H13" s="115" t="s">
        <v>599</v>
      </c>
      <c r="I13" s="115" t="s">
        <v>599</v>
      </c>
      <c r="J13" s="115" t="s">
        <v>599</v>
      </c>
      <c r="K13" s="114"/>
    </row>
    <row r="14" spans="1:11" ht="15.75">
      <c r="A14" s="113" t="s">
        <v>576</v>
      </c>
      <c r="B14" s="114" t="s">
        <v>351</v>
      </c>
      <c r="C14" s="113"/>
      <c r="D14" s="114"/>
      <c r="E14" s="115" t="s">
        <v>599</v>
      </c>
      <c r="F14" s="115" t="s">
        <v>599</v>
      </c>
      <c r="G14" s="115"/>
      <c r="H14" s="115"/>
      <c r="I14" s="115"/>
      <c r="J14" s="115"/>
      <c r="K14" s="114"/>
    </row>
    <row r="15" spans="1:11" ht="15.75">
      <c r="A15" s="113" t="s">
        <v>577</v>
      </c>
      <c r="B15" s="114" t="s">
        <v>578</v>
      </c>
      <c r="C15" s="113"/>
      <c r="D15" s="114"/>
      <c r="E15" s="115" t="s">
        <v>599</v>
      </c>
      <c r="F15" s="115" t="s">
        <v>599</v>
      </c>
      <c r="G15" s="115"/>
      <c r="H15" s="115"/>
      <c r="I15" s="115"/>
      <c r="J15" s="115"/>
      <c r="K15" s="114"/>
    </row>
    <row r="16" spans="1:11" ht="15.75">
      <c r="A16" s="113" t="s">
        <v>579</v>
      </c>
      <c r="B16" s="114" t="s">
        <v>580</v>
      </c>
      <c r="C16" s="113"/>
      <c r="D16" s="114"/>
      <c r="E16" s="115" t="s">
        <v>599</v>
      </c>
      <c r="F16" s="115" t="s">
        <v>599</v>
      </c>
      <c r="G16" s="115"/>
      <c r="H16" s="115"/>
      <c r="I16" s="115"/>
      <c r="J16" s="115"/>
      <c r="K16" s="114"/>
    </row>
    <row r="17" spans="1:11" ht="15.75">
      <c r="A17" s="113" t="s">
        <v>581</v>
      </c>
      <c r="B17" s="114" t="s">
        <v>582</v>
      </c>
      <c r="C17" s="113"/>
      <c r="D17" s="114"/>
      <c r="E17" s="115" t="s">
        <v>599</v>
      </c>
      <c r="F17" s="115" t="s">
        <v>599</v>
      </c>
      <c r="G17" s="115"/>
      <c r="H17" s="115"/>
      <c r="I17" s="115"/>
      <c r="J17" s="115"/>
      <c r="K17" s="114"/>
    </row>
    <row r="18" spans="1:11" ht="31.5">
      <c r="A18" s="113" t="s">
        <v>583</v>
      </c>
      <c r="B18" s="114" t="s">
        <v>584</v>
      </c>
      <c r="C18" s="113"/>
      <c r="D18" s="114"/>
      <c r="E18" s="115" t="s">
        <v>599</v>
      </c>
      <c r="F18" s="115" t="s">
        <v>599</v>
      </c>
      <c r="G18" s="115"/>
      <c r="H18" s="115"/>
      <c r="I18" s="115"/>
      <c r="J18" s="115"/>
      <c r="K18" s="114"/>
    </row>
    <row r="19" spans="1:11" ht="31.5">
      <c r="A19" s="113" t="s">
        <v>585</v>
      </c>
      <c r="B19" s="114" t="s">
        <v>586</v>
      </c>
      <c r="C19" s="113"/>
      <c r="D19" s="114"/>
      <c r="E19" s="115" t="s">
        <v>599</v>
      </c>
      <c r="F19" s="115" t="s">
        <v>599</v>
      </c>
      <c r="G19" s="115"/>
      <c r="H19" s="115"/>
      <c r="I19" s="115"/>
      <c r="J19" s="115"/>
      <c r="K19" s="114"/>
    </row>
    <row r="20" spans="1:11" ht="31.5">
      <c r="A20" s="113" t="s">
        <v>587</v>
      </c>
      <c r="B20" s="114" t="s">
        <v>588</v>
      </c>
      <c r="C20" s="113"/>
      <c r="D20" s="114"/>
      <c r="E20" s="115" t="s">
        <v>599</v>
      </c>
      <c r="F20" s="115" t="s">
        <v>599</v>
      </c>
      <c r="G20" s="115"/>
      <c r="H20" s="115"/>
      <c r="I20" s="115"/>
      <c r="J20" s="115"/>
      <c r="K20" s="114"/>
    </row>
    <row r="21" spans="1:11" ht="31.5">
      <c r="A21" s="113" t="s">
        <v>589</v>
      </c>
      <c r="B21" s="114" t="s">
        <v>590</v>
      </c>
      <c r="C21" s="113"/>
      <c r="D21" s="114"/>
      <c r="E21" s="115" t="s">
        <v>599</v>
      </c>
      <c r="F21" s="115" t="s">
        <v>599</v>
      </c>
      <c r="G21" s="115"/>
      <c r="H21" s="115"/>
      <c r="I21" s="115"/>
      <c r="J21" s="115"/>
      <c r="K21" s="114"/>
    </row>
    <row r="22" spans="1:11" ht="15.75">
      <c r="A22" s="113" t="s">
        <v>591</v>
      </c>
      <c r="B22" s="114" t="s">
        <v>592</v>
      </c>
      <c r="C22" s="113"/>
      <c r="D22" s="114"/>
      <c r="E22" s="115" t="s">
        <v>599</v>
      </c>
      <c r="F22" s="115" t="s">
        <v>599</v>
      </c>
      <c r="G22" s="115"/>
      <c r="H22" s="115"/>
      <c r="I22" s="115"/>
      <c r="J22" s="115"/>
      <c r="K22" s="114"/>
    </row>
    <row r="23" spans="1:11" ht="15.75">
      <c r="A23" s="113" t="s">
        <v>593</v>
      </c>
      <c r="B23" s="114" t="s">
        <v>594</v>
      </c>
      <c r="C23" s="113"/>
      <c r="D23" s="114"/>
      <c r="E23" s="115" t="s">
        <v>599</v>
      </c>
      <c r="F23" s="115" t="s">
        <v>599</v>
      </c>
      <c r="G23" s="115"/>
      <c r="H23" s="115"/>
      <c r="I23" s="115"/>
      <c r="J23" s="115"/>
      <c r="K23" s="114"/>
    </row>
  </sheetData>
  <mergeCells count="6">
    <mergeCell ref="E1:J1"/>
    <mergeCell ref="K1:K2"/>
    <mergeCell ref="A1:A2"/>
    <mergeCell ref="B1:B2"/>
    <mergeCell ref="C1:C2"/>
    <mergeCell ref="D1:D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Stanford Linear Accelerator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rbaun</dc:creator>
  <cp:keywords/>
  <dc:description/>
  <cp:lastModifiedBy>rbaun</cp:lastModifiedBy>
  <cp:lastPrinted>2006-05-10T15:39:41Z</cp:lastPrinted>
  <dcterms:created xsi:type="dcterms:W3CDTF">2005-02-24T15:09:50Z</dcterms:created>
  <dcterms:modified xsi:type="dcterms:W3CDTF">2006-07-11T21:28:35Z</dcterms:modified>
  <cp:category/>
  <cp:version/>
  <cp:contentType/>
  <cp:contentStatus/>
</cp:coreProperties>
</file>