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40" yWindow="65436" windowWidth="16960" windowHeight="1386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<sst xmlns="http://schemas.openxmlformats.org/spreadsheetml/2006/main" count="93" uniqueCount="49">
  <si>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Layer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</si>
  <si>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</si>
  <si>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</si>
  <si>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</si>
  <si>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</si>
  <si>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</si>
  <si>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</si>
  <si>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</si>
  <si>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</si>
  <si>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</si>
  <si>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</si>
  <si>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</si>
  <si>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</si>
  <si>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</si>
  <si>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</si>
  <si>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</si>
  <si>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</si>
  <si>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</si>
  <si>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</si>
  <si>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</si>
  <si>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</si>
  <si>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</si>
  <si>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</si>
  <si>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</si>
  <si>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</si>
  <si>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</si>
  <si>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</si>
  <si>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</si>
  <si>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</si>
  <si>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</si>
  <si>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</si>
  <si>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</si>
  <si>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</si>
  <si>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</si>
  <si>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</si>
  <si>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</si>
  <si>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</si>
  <si>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</si>
  <si>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</si>
  <si>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Handoff (SLAC)</t>
  </si>
  <si>
    <t>Pre ship (Pisa)</t>
  </si>
  <si>
    <t>disconnect</t>
  </si>
  <si>
    <t>dead</t>
  </si>
  <si>
    <t>others (offline)</t>
  </si>
  <si>
    <t>total</t>
  </si>
  <si>
    <t>noisy</t>
  </si>
  <si>
    <t>hot</t>
  </si>
  <si>
    <t>disconnect online</t>
  </si>
  <si>
    <t>partial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</si>
</sst>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b/>
      <sz val="12"/>
      <name val="Arial"/>
      <family val="2"/>
    </font>
    <font>
      <sz val="12"/>
      <color indexed="8"/>
      <name val="Time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0" fontId="7" fillId="0" borderId="6" xfId="21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0" fontId="7" fillId="0" borderId="6" xfId="21" applyNumberFormat="1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K40"/>
    </sheetView>
  </sheetViews>
  <sheetFormatPr defaultColWidth="11.00390625" defaultRowHeight="12.75"/>
  <cols>
    <col min="1" max="1" width="6.75390625" style="0" customWidth="1"/>
    <col min="2" max="2" width="10.00390625" style="0" customWidth="1"/>
    <col min="3" max="4" width="8.125" style="0" customWidth="1"/>
    <col min="5" max="5" width="13.625" style="0" customWidth="1"/>
    <col min="7" max="7" width="8.25390625" style="0" customWidth="1"/>
    <col min="8" max="8" width="7.375" style="42" customWidth="1"/>
  </cols>
  <sheetData>
    <row r="1" spans="1:11" ht="15.75" thickBot="1">
      <c r="A1" s="1" t="s">
        <v>0</v>
      </c>
      <c r="B1" s="57" t="s">
        <v>40</v>
      </c>
      <c r="C1" s="58"/>
      <c r="D1" s="58"/>
      <c r="E1" s="59"/>
      <c r="F1" s="54" t="s">
        <v>39</v>
      </c>
      <c r="G1" s="55"/>
      <c r="H1" s="55"/>
      <c r="I1" s="55"/>
      <c r="J1" s="56"/>
      <c r="K1" s="13" t="s">
        <v>0</v>
      </c>
    </row>
    <row r="2" spans="1:11" ht="33" customHeight="1" thickBot="1">
      <c r="A2" s="2"/>
      <c r="B2" s="12" t="s">
        <v>41</v>
      </c>
      <c r="C2" s="27" t="s">
        <v>42</v>
      </c>
      <c r="D2" s="23" t="s">
        <v>45</v>
      </c>
      <c r="E2" s="35" t="s">
        <v>44</v>
      </c>
      <c r="F2" s="12" t="s">
        <v>41</v>
      </c>
      <c r="G2" s="27" t="s">
        <v>42</v>
      </c>
      <c r="H2" s="49" t="s">
        <v>45</v>
      </c>
      <c r="I2" s="11" t="s">
        <v>43</v>
      </c>
      <c r="J2" s="11" t="s">
        <v>44</v>
      </c>
      <c r="K2" s="3"/>
    </row>
    <row r="3" spans="1:11" ht="13.5" thickBot="1">
      <c r="A3" s="6" t="s">
        <v>36</v>
      </c>
      <c r="B3" s="32">
        <v>0</v>
      </c>
      <c r="C3" s="29">
        <v>1</v>
      </c>
      <c r="D3" s="18">
        <v>1</v>
      </c>
      <c r="E3" s="32">
        <f aca="true" t="shared" si="0" ref="E3:E38">SUM(B3:D3)</f>
        <v>2</v>
      </c>
      <c r="F3" s="32">
        <f>Sheet2!H1</f>
        <v>0</v>
      </c>
      <c r="G3" s="29">
        <f>Sheet2!B1</f>
        <v>1</v>
      </c>
      <c r="H3" s="50">
        <v>1</v>
      </c>
      <c r="I3" s="18">
        <f>Sheet2!D1+Sheet2!E1+Sheet2!F1+MAX(0,Sheet2!C1-Sheet2!H1)</f>
        <v>0</v>
      </c>
      <c r="J3" s="18">
        <f aca="true" t="shared" si="1" ref="J3:J38">SUM(F3:I3)</f>
        <v>2</v>
      </c>
      <c r="K3" s="6" t="s">
        <v>36</v>
      </c>
    </row>
    <row r="4" spans="1:11" ht="12.75">
      <c r="A4" s="7" t="s">
        <v>35</v>
      </c>
      <c r="B4" s="37">
        <v>0</v>
      </c>
      <c r="C4" s="30">
        <v>1</v>
      </c>
      <c r="D4" s="19">
        <v>1</v>
      </c>
      <c r="E4" s="37">
        <f t="shared" si="0"/>
        <v>2</v>
      </c>
      <c r="F4" s="37">
        <f>Sheet2!H2</f>
        <v>0</v>
      </c>
      <c r="G4" s="30">
        <f>Sheet2!B2</f>
        <v>1</v>
      </c>
      <c r="H4" s="19">
        <f>Sheet2!A2</f>
        <v>3</v>
      </c>
      <c r="I4" s="19">
        <f>Sheet2!D2+Sheet2!E2+Sheet2!F2+MAX(0,Sheet2!C2-Sheet2!H2)</f>
        <v>0</v>
      </c>
      <c r="J4" s="19">
        <f t="shared" si="1"/>
        <v>4</v>
      </c>
      <c r="K4" s="7" t="s">
        <v>35</v>
      </c>
    </row>
    <row r="5" spans="1:11" ht="13.5" thickBot="1">
      <c r="A5" s="8" t="s">
        <v>34</v>
      </c>
      <c r="B5" s="38">
        <v>0</v>
      </c>
      <c r="C5" s="31">
        <v>0</v>
      </c>
      <c r="D5" s="20">
        <v>2</v>
      </c>
      <c r="E5" s="38">
        <f t="shared" si="0"/>
        <v>2</v>
      </c>
      <c r="F5" s="38">
        <f>Sheet2!H3</f>
        <v>0</v>
      </c>
      <c r="G5" s="31">
        <f>Sheet2!B3</f>
        <v>2</v>
      </c>
      <c r="H5" s="20">
        <v>6</v>
      </c>
      <c r="I5" s="20">
        <f>Sheet2!D3+Sheet2!E3+Sheet2!F3+MAX(0,Sheet2!C3-Sheet2!H3)</f>
        <v>0</v>
      </c>
      <c r="J5" s="20">
        <f t="shared" si="1"/>
        <v>8</v>
      </c>
      <c r="K5" s="8" t="s">
        <v>34</v>
      </c>
    </row>
    <row r="6" spans="1:11" s="42" customFormat="1" ht="12.75">
      <c r="A6" s="40" t="s">
        <v>33</v>
      </c>
      <c r="B6" s="41">
        <v>0</v>
      </c>
      <c r="C6" s="33">
        <v>0</v>
      </c>
      <c r="D6" s="21">
        <v>0</v>
      </c>
      <c r="E6" s="41">
        <f t="shared" si="0"/>
        <v>0</v>
      </c>
      <c r="F6" s="41">
        <f>Sheet2!H4</f>
        <v>0</v>
      </c>
      <c r="G6" s="33">
        <f>Sheet2!B4</f>
        <v>0</v>
      </c>
      <c r="H6" s="21">
        <f>Sheet2!A4</f>
        <v>0</v>
      </c>
      <c r="I6" s="19">
        <f>Sheet2!D4+Sheet2!E4+Sheet2!F4+MAX(0,Sheet2!C4-Sheet2!H4)</f>
        <v>0</v>
      </c>
      <c r="J6" s="19">
        <f t="shared" si="1"/>
        <v>0</v>
      </c>
      <c r="K6" s="40" t="s">
        <v>33</v>
      </c>
    </row>
    <row r="7" spans="1:11" ht="13.5" thickBot="1">
      <c r="A7" s="7" t="s">
        <v>32</v>
      </c>
      <c r="B7" s="38">
        <v>1</v>
      </c>
      <c r="C7" s="31">
        <v>0</v>
      </c>
      <c r="D7" s="20">
        <v>0</v>
      </c>
      <c r="E7" s="38">
        <f t="shared" si="0"/>
        <v>1</v>
      </c>
      <c r="F7" s="38">
        <f>Sheet2!H5</f>
        <v>1</v>
      </c>
      <c r="G7" s="31">
        <f>Sheet2!B5</f>
        <v>0</v>
      </c>
      <c r="H7" s="20">
        <f>Sheet2!A5</f>
        <v>0</v>
      </c>
      <c r="I7" s="20">
        <f>Sheet2!D5+Sheet2!E5+Sheet2!F5+MAX(0,Sheet2!C5-Sheet2!H5)</f>
        <v>0</v>
      </c>
      <c r="J7" s="20">
        <f t="shared" si="1"/>
        <v>1</v>
      </c>
      <c r="K7" s="7" t="s">
        <v>32</v>
      </c>
    </row>
    <row r="8" spans="1:11" ht="12.75">
      <c r="A8" s="9" t="s">
        <v>31</v>
      </c>
      <c r="B8" s="37">
        <v>1</v>
      </c>
      <c r="C8" s="33">
        <v>3</v>
      </c>
      <c r="D8" s="21">
        <v>2</v>
      </c>
      <c r="E8" s="37">
        <f t="shared" si="0"/>
        <v>6</v>
      </c>
      <c r="F8" s="37">
        <f>Sheet2!H6</f>
        <v>1</v>
      </c>
      <c r="G8" s="33">
        <f>Sheet2!B6</f>
        <v>3</v>
      </c>
      <c r="H8" s="21">
        <v>2</v>
      </c>
      <c r="I8" s="19">
        <f>Sheet2!D6+Sheet2!E6+Sheet2!F6+MAX(0,Sheet2!C6-Sheet2!H6)</f>
        <v>0</v>
      </c>
      <c r="J8" s="19">
        <f t="shared" si="1"/>
        <v>6</v>
      </c>
      <c r="K8" s="9" t="s">
        <v>31</v>
      </c>
    </row>
    <row r="9" spans="1:11" ht="13.5" thickBot="1">
      <c r="A9" s="8" t="s">
        <v>30</v>
      </c>
      <c r="B9" s="38">
        <v>0</v>
      </c>
      <c r="C9" s="30">
        <v>0</v>
      </c>
      <c r="D9" s="19">
        <v>0</v>
      </c>
      <c r="E9" s="38">
        <f t="shared" si="0"/>
        <v>0</v>
      </c>
      <c r="F9" s="38">
        <f>Sheet2!H7</f>
        <v>0</v>
      </c>
      <c r="G9" s="30">
        <f>Sheet2!B7</f>
        <v>0</v>
      </c>
      <c r="H9" s="19">
        <f>Sheet2!A7</f>
        <v>0</v>
      </c>
      <c r="I9" s="20">
        <f>Sheet2!D7+Sheet2!E7+Sheet2!F7+MAX(0,Sheet2!C7-Sheet2!H7)</f>
        <v>0</v>
      </c>
      <c r="J9" s="20">
        <f t="shared" si="1"/>
        <v>0</v>
      </c>
      <c r="K9" s="8" t="s">
        <v>30</v>
      </c>
    </row>
    <row r="10" spans="1:11" ht="12.75">
      <c r="A10" s="7" t="s">
        <v>29</v>
      </c>
      <c r="B10" s="37">
        <v>0</v>
      </c>
      <c r="C10" s="33">
        <v>2</v>
      </c>
      <c r="D10" s="21">
        <v>1</v>
      </c>
      <c r="E10" s="37">
        <f t="shared" si="0"/>
        <v>3</v>
      </c>
      <c r="F10" s="37">
        <f>Sheet2!H8</f>
        <v>0</v>
      </c>
      <c r="G10" s="33">
        <f>Sheet2!B8</f>
        <v>2</v>
      </c>
      <c r="H10" s="21">
        <f>Sheet2!A8</f>
        <v>1</v>
      </c>
      <c r="I10" s="19">
        <f>Sheet2!D8+Sheet2!E8+Sheet2!F8+MAX(0,Sheet2!C8-Sheet2!H8)</f>
        <v>0</v>
      </c>
      <c r="J10" s="19">
        <f t="shared" si="1"/>
        <v>3</v>
      </c>
      <c r="K10" s="7" t="s">
        <v>29</v>
      </c>
    </row>
    <row r="11" spans="1:11" ht="13.5" thickBot="1">
      <c r="A11" s="7" t="s">
        <v>28</v>
      </c>
      <c r="B11" s="38">
        <v>3</v>
      </c>
      <c r="C11" s="31">
        <v>1</v>
      </c>
      <c r="D11" s="20">
        <v>0</v>
      </c>
      <c r="E11" s="38">
        <f t="shared" si="0"/>
        <v>4</v>
      </c>
      <c r="F11" s="38">
        <f>Sheet2!H9</f>
        <v>3</v>
      </c>
      <c r="G11" s="31">
        <f>Sheet2!B9</f>
        <v>1</v>
      </c>
      <c r="H11" s="20">
        <f>Sheet2!A9</f>
        <v>0</v>
      </c>
      <c r="I11" s="20">
        <f>Sheet2!D9+Sheet2!E9+Sheet2!F9+MAX(0,Sheet2!C9-Sheet2!H9)</f>
        <v>0</v>
      </c>
      <c r="J11" s="20">
        <f t="shared" si="1"/>
        <v>4</v>
      </c>
      <c r="K11" s="7" t="s">
        <v>28</v>
      </c>
    </row>
    <row r="12" spans="1:11" ht="12.75">
      <c r="A12" s="9" t="s">
        <v>27</v>
      </c>
      <c r="B12" s="37">
        <v>0</v>
      </c>
      <c r="C12" s="30">
        <v>1</v>
      </c>
      <c r="D12" s="19">
        <v>4</v>
      </c>
      <c r="E12" s="37">
        <f t="shared" si="0"/>
        <v>5</v>
      </c>
      <c r="F12" s="37">
        <f>Sheet2!H10</f>
        <v>0</v>
      </c>
      <c r="G12" s="30">
        <f>Sheet2!B10</f>
        <v>1</v>
      </c>
      <c r="H12" s="19">
        <f>Sheet2!A10</f>
        <v>4</v>
      </c>
      <c r="I12" s="19">
        <f>Sheet2!D10+Sheet2!E10+Sheet2!F10+MAX(0,Sheet2!C10-Sheet2!H10)</f>
        <v>0</v>
      </c>
      <c r="J12" s="19">
        <f t="shared" si="1"/>
        <v>5</v>
      </c>
      <c r="K12" s="9" t="s">
        <v>27</v>
      </c>
    </row>
    <row r="13" spans="1:11" s="42" customFormat="1" ht="13.5" thickBot="1">
      <c r="A13" s="43" t="s">
        <v>26</v>
      </c>
      <c r="B13" s="44">
        <v>0</v>
      </c>
      <c r="C13" s="31">
        <v>1</v>
      </c>
      <c r="D13" s="20">
        <v>0</v>
      </c>
      <c r="E13" s="44">
        <f t="shared" si="0"/>
        <v>1</v>
      </c>
      <c r="F13" s="44">
        <f>Sheet2!H11</f>
        <v>1</v>
      </c>
      <c r="G13" s="31">
        <f>Sheet2!B11</f>
        <v>1</v>
      </c>
      <c r="H13" s="20">
        <f>Sheet2!A11</f>
        <v>0</v>
      </c>
      <c r="I13" s="20">
        <f>Sheet2!D11+Sheet2!E11+Sheet2!F11+MAX(0,Sheet2!C11-Sheet2!H11)</f>
        <v>0</v>
      </c>
      <c r="J13" s="20">
        <f t="shared" si="1"/>
        <v>2</v>
      </c>
      <c r="K13" s="43" t="s">
        <v>26</v>
      </c>
    </row>
    <row r="14" spans="1:11" ht="12.75">
      <c r="A14" s="7" t="s">
        <v>25</v>
      </c>
      <c r="B14" s="37">
        <v>0</v>
      </c>
      <c r="C14" s="30">
        <v>8</v>
      </c>
      <c r="D14" s="19">
        <v>3</v>
      </c>
      <c r="E14" s="37">
        <f t="shared" si="0"/>
        <v>11</v>
      </c>
      <c r="F14" s="37">
        <f>Sheet2!H12</f>
        <v>0</v>
      </c>
      <c r="G14" s="30">
        <f>Sheet2!B12</f>
        <v>8</v>
      </c>
      <c r="H14" s="19">
        <f>Sheet2!A12</f>
        <v>3</v>
      </c>
      <c r="I14" s="19">
        <f>Sheet2!D12+Sheet2!E12+Sheet2!F12+MAX(0,Sheet2!C12-Sheet2!H12)</f>
        <v>0</v>
      </c>
      <c r="J14" s="19">
        <f t="shared" si="1"/>
        <v>11</v>
      </c>
      <c r="K14" s="7" t="s">
        <v>25</v>
      </c>
    </row>
    <row r="15" spans="1:11" ht="13.5" thickBot="1">
      <c r="A15" s="7" t="s">
        <v>24</v>
      </c>
      <c r="B15" s="38">
        <v>0</v>
      </c>
      <c r="C15" s="30">
        <v>6</v>
      </c>
      <c r="D15" s="19">
        <v>1</v>
      </c>
      <c r="E15" s="38">
        <f t="shared" si="0"/>
        <v>7</v>
      </c>
      <c r="F15" s="38">
        <f>Sheet2!H13</f>
        <v>3</v>
      </c>
      <c r="G15" s="30">
        <f>Sheet2!B13</f>
        <v>6</v>
      </c>
      <c r="H15" s="19">
        <f>Sheet2!A13</f>
        <v>2</v>
      </c>
      <c r="I15" s="20">
        <f>Sheet2!D13+Sheet2!E13+Sheet2!F13+MAX(0,Sheet2!C13-Sheet2!H13)</f>
        <v>0</v>
      </c>
      <c r="J15" s="20">
        <f t="shared" si="1"/>
        <v>11</v>
      </c>
      <c r="K15" s="7" t="s">
        <v>24</v>
      </c>
    </row>
    <row r="16" spans="1:11" ht="12.75">
      <c r="A16" s="9" t="s">
        <v>23</v>
      </c>
      <c r="B16" s="37">
        <v>0</v>
      </c>
      <c r="C16" s="33">
        <v>0</v>
      </c>
      <c r="D16" s="21">
        <v>0</v>
      </c>
      <c r="E16" s="37">
        <f t="shared" si="0"/>
        <v>0</v>
      </c>
      <c r="F16" s="37">
        <f>Sheet2!H14</f>
        <v>0</v>
      </c>
      <c r="G16" s="33">
        <f>Sheet2!B14</f>
        <v>0</v>
      </c>
      <c r="H16" s="21">
        <v>0</v>
      </c>
      <c r="I16" s="19">
        <f>Sheet2!D14+Sheet2!E14+Sheet2!F14+MAX(0,Sheet2!C14-Sheet2!H14)</f>
        <v>0</v>
      </c>
      <c r="J16" s="19">
        <f t="shared" si="1"/>
        <v>0</v>
      </c>
      <c r="K16" s="9" t="s">
        <v>23</v>
      </c>
    </row>
    <row r="17" spans="1:11" s="42" customFormat="1" ht="13.5" thickBot="1">
      <c r="A17" s="43" t="s">
        <v>22</v>
      </c>
      <c r="B17" s="44">
        <v>0</v>
      </c>
      <c r="C17" s="31">
        <v>2</v>
      </c>
      <c r="D17" s="20">
        <v>0</v>
      </c>
      <c r="E17" s="44">
        <f t="shared" si="0"/>
        <v>2</v>
      </c>
      <c r="F17" s="44">
        <f>Sheet2!H15</f>
        <v>0</v>
      </c>
      <c r="G17" s="31">
        <f>Sheet2!B15</f>
        <v>2</v>
      </c>
      <c r="H17" s="20">
        <v>0</v>
      </c>
      <c r="I17" s="20">
        <f>Sheet2!D15+Sheet2!E15+Sheet2!F15+MAX(0,Sheet2!C15-Sheet2!H15)</f>
        <v>0</v>
      </c>
      <c r="J17" s="20">
        <f t="shared" si="1"/>
        <v>2</v>
      </c>
      <c r="K17" s="43" t="s">
        <v>22</v>
      </c>
    </row>
    <row r="18" spans="1:11" ht="12.75">
      <c r="A18" s="7" t="s">
        <v>21</v>
      </c>
      <c r="B18" s="37">
        <v>0</v>
      </c>
      <c r="C18" s="30">
        <v>2</v>
      </c>
      <c r="D18" s="19">
        <v>0</v>
      </c>
      <c r="E18" s="37">
        <f t="shared" si="0"/>
        <v>2</v>
      </c>
      <c r="F18" s="37">
        <f>Sheet2!H16</f>
        <v>0</v>
      </c>
      <c r="G18" s="30">
        <f>Sheet2!B16</f>
        <v>2</v>
      </c>
      <c r="H18" s="19">
        <f>Sheet2!A16</f>
        <v>0</v>
      </c>
      <c r="I18" s="19">
        <f>Sheet2!D16+Sheet2!E16+Sheet2!F16+MAX(0,Sheet2!C16-Sheet2!H16)</f>
        <v>1</v>
      </c>
      <c r="J18" s="19">
        <f t="shared" si="1"/>
        <v>3</v>
      </c>
      <c r="K18" s="7" t="s">
        <v>21</v>
      </c>
    </row>
    <row r="19" spans="1:11" ht="13.5" thickBot="1">
      <c r="A19" s="7" t="s">
        <v>20</v>
      </c>
      <c r="B19" s="38">
        <v>0</v>
      </c>
      <c r="C19" s="30">
        <v>0</v>
      </c>
      <c r="D19" s="19">
        <v>0</v>
      </c>
      <c r="E19" s="38">
        <f t="shared" si="0"/>
        <v>0</v>
      </c>
      <c r="F19" s="38">
        <f>Sheet2!H17</f>
        <v>0</v>
      </c>
      <c r="G19" s="30">
        <f>Sheet2!B17</f>
        <v>0</v>
      </c>
      <c r="H19" s="19">
        <v>0</v>
      </c>
      <c r="I19" s="20">
        <f>Sheet2!D17+Sheet2!E17+Sheet2!F17+MAX(0,Sheet2!C17-Sheet2!H17)</f>
        <v>0</v>
      </c>
      <c r="J19" s="20">
        <f t="shared" si="1"/>
        <v>0</v>
      </c>
      <c r="K19" s="7" t="s">
        <v>20</v>
      </c>
    </row>
    <row r="20" spans="1:11" ht="13.5">
      <c r="A20" s="9" t="s">
        <v>19</v>
      </c>
      <c r="B20" s="37">
        <v>0</v>
      </c>
      <c r="C20" s="34">
        <v>2</v>
      </c>
      <c r="D20" s="22">
        <v>1</v>
      </c>
      <c r="E20" s="37">
        <f t="shared" si="0"/>
        <v>3</v>
      </c>
      <c r="F20" s="37">
        <f>Sheet2!H18</f>
        <v>0</v>
      </c>
      <c r="G20" s="34">
        <f>Sheet2!B18</f>
        <v>3</v>
      </c>
      <c r="H20" s="51">
        <f>Sheet2!A18</f>
        <v>3</v>
      </c>
      <c r="I20" s="19">
        <f>Sheet2!D18+Sheet2!E18+Sheet2!F18+MAX(0,Sheet2!C18-Sheet2!H18)</f>
        <v>0</v>
      </c>
      <c r="J20" s="19">
        <f t="shared" si="1"/>
        <v>6</v>
      </c>
      <c r="K20" s="9" t="s">
        <v>19</v>
      </c>
    </row>
    <row r="21" spans="1:11" ht="13.5" thickBot="1">
      <c r="A21" s="8" t="s">
        <v>18</v>
      </c>
      <c r="B21" s="38">
        <v>0</v>
      </c>
      <c r="C21" s="31">
        <v>2</v>
      </c>
      <c r="D21" s="20">
        <v>1</v>
      </c>
      <c r="E21" s="38">
        <f t="shared" si="0"/>
        <v>3</v>
      </c>
      <c r="F21" s="38">
        <f>Sheet2!H19</f>
        <v>0</v>
      </c>
      <c r="G21" s="31">
        <f>Sheet2!B19</f>
        <v>2</v>
      </c>
      <c r="H21" s="20">
        <f>Sheet2!A19</f>
        <v>1</v>
      </c>
      <c r="I21" s="20">
        <f>Sheet2!D19+Sheet2!E19+Sheet2!F19+MAX(0,Sheet2!C19-Sheet2!H19)</f>
        <v>0</v>
      </c>
      <c r="J21" s="20">
        <f t="shared" si="1"/>
        <v>3</v>
      </c>
      <c r="K21" s="8" t="s">
        <v>18</v>
      </c>
    </row>
    <row r="22" spans="1:11" ht="13.5">
      <c r="A22" s="7" t="s">
        <v>17</v>
      </c>
      <c r="B22" s="37">
        <v>0</v>
      </c>
      <c r="C22" s="30">
        <v>0</v>
      </c>
      <c r="D22" s="19">
        <v>0</v>
      </c>
      <c r="E22" s="37">
        <f t="shared" si="0"/>
        <v>0</v>
      </c>
      <c r="F22" s="37">
        <f>Sheet2!H20</f>
        <v>0</v>
      </c>
      <c r="G22" s="30">
        <f>Sheet2!B20</f>
        <v>0</v>
      </c>
      <c r="H22" s="53">
        <f>Sheet2!A20</f>
        <v>0</v>
      </c>
      <c r="I22" s="19">
        <f>Sheet2!D20+Sheet2!E20+Sheet2!F20+MAX(0,Sheet2!C20-Sheet2!H20)</f>
        <v>0</v>
      </c>
      <c r="J22" s="19">
        <f t="shared" si="1"/>
        <v>0</v>
      </c>
      <c r="K22" s="7" t="s">
        <v>17</v>
      </c>
    </row>
    <row r="23" spans="1:11" ht="13.5" thickBot="1">
      <c r="A23" s="7" t="s">
        <v>16</v>
      </c>
      <c r="B23" s="38">
        <v>2</v>
      </c>
      <c r="C23" s="31">
        <v>0</v>
      </c>
      <c r="D23" s="20">
        <v>0</v>
      </c>
      <c r="E23" s="38">
        <f t="shared" si="0"/>
        <v>2</v>
      </c>
      <c r="F23" s="38">
        <f>Sheet2!H21</f>
        <v>2</v>
      </c>
      <c r="G23" s="31">
        <f>Sheet2!B21</f>
        <v>0</v>
      </c>
      <c r="H23" s="20">
        <f>Sheet2!A21</f>
        <v>1</v>
      </c>
      <c r="I23" s="20">
        <f>Sheet2!D21+Sheet2!E21+Sheet2!F21+MAX(0,Sheet2!C21-Sheet2!H21)</f>
        <v>0</v>
      </c>
      <c r="J23" s="20">
        <f t="shared" si="1"/>
        <v>3</v>
      </c>
      <c r="K23" s="7" t="s">
        <v>16</v>
      </c>
    </row>
    <row r="24" spans="1:11" ht="12.75">
      <c r="A24" s="9" t="s">
        <v>15</v>
      </c>
      <c r="B24" s="37">
        <v>0</v>
      </c>
      <c r="C24" s="30">
        <v>0</v>
      </c>
      <c r="D24" s="19">
        <v>1</v>
      </c>
      <c r="E24" s="37">
        <f t="shared" si="0"/>
        <v>1</v>
      </c>
      <c r="F24" s="37">
        <f>Sheet2!H22</f>
        <v>1</v>
      </c>
      <c r="G24" s="30">
        <f>Sheet2!B22</f>
        <v>0</v>
      </c>
      <c r="H24" s="19">
        <v>2</v>
      </c>
      <c r="I24" s="19">
        <f>Sheet2!D22+Sheet2!E22+Sheet2!F22+MAX(0,Sheet2!C22-Sheet2!H22)</f>
        <v>0</v>
      </c>
      <c r="J24" s="19">
        <f t="shared" si="1"/>
        <v>3</v>
      </c>
      <c r="K24" s="9" t="s">
        <v>15</v>
      </c>
    </row>
    <row r="25" spans="1:11" ht="13.5" thickBot="1">
      <c r="A25" s="8" t="s">
        <v>14</v>
      </c>
      <c r="B25" s="38">
        <v>0</v>
      </c>
      <c r="C25" s="31">
        <v>0</v>
      </c>
      <c r="D25" s="20">
        <v>0</v>
      </c>
      <c r="E25" s="38">
        <f t="shared" si="0"/>
        <v>0</v>
      </c>
      <c r="F25" s="38">
        <f>Sheet2!H23</f>
        <v>0</v>
      </c>
      <c r="G25" s="31">
        <f>Sheet2!B23</f>
        <v>0</v>
      </c>
      <c r="H25" s="20">
        <f>Sheet2!A23</f>
        <v>0</v>
      </c>
      <c r="I25" s="20">
        <f>Sheet2!D23+Sheet2!E23+Sheet2!F23+MAX(0,Sheet2!C23-Sheet2!H23)</f>
        <v>0</v>
      </c>
      <c r="J25" s="20">
        <f t="shared" si="1"/>
        <v>0</v>
      </c>
      <c r="K25" s="8" t="s">
        <v>14</v>
      </c>
    </row>
    <row r="26" spans="1:11" ht="12.75">
      <c r="A26" s="7" t="s">
        <v>13</v>
      </c>
      <c r="B26" s="37">
        <v>0</v>
      </c>
      <c r="C26" s="30">
        <v>0</v>
      </c>
      <c r="D26" s="19">
        <v>1</v>
      </c>
      <c r="E26" s="37">
        <f t="shared" si="0"/>
        <v>1</v>
      </c>
      <c r="F26" s="37">
        <f>Sheet2!H24</f>
        <v>0</v>
      </c>
      <c r="G26" s="30">
        <f>Sheet2!B24</f>
        <v>2</v>
      </c>
      <c r="H26" s="19">
        <v>3</v>
      </c>
      <c r="I26" s="19">
        <f>Sheet2!D24+Sheet2!E24+Sheet2!F24+MAX(0,Sheet2!C24-Sheet2!H24)</f>
        <v>0</v>
      </c>
      <c r="J26" s="19">
        <f t="shared" si="1"/>
        <v>5</v>
      </c>
      <c r="K26" s="7" t="s">
        <v>13</v>
      </c>
    </row>
    <row r="27" spans="1:11" ht="13.5" thickBot="1">
      <c r="A27" s="7" t="s">
        <v>12</v>
      </c>
      <c r="B27" s="38">
        <v>0</v>
      </c>
      <c r="C27" s="31">
        <v>0</v>
      </c>
      <c r="D27" s="20">
        <v>0</v>
      </c>
      <c r="E27" s="38">
        <f t="shared" si="0"/>
        <v>0</v>
      </c>
      <c r="F27" s="38">
        <f>Sheet2!H25</f>
        <v>1</v>
      </c>
      <c r="G27" s="31">
        <f>Sheet2!B25</f>
        <v>0</v>
      </c>
      <c r="H27" s="20">
        <v>1</v>
      </c>
      <c r="I27" s="20">
        <f>Sheet2!D25+Sheet2!E25+Sheet2!F25+MAX(0,Sheet2!C25-Sheet2!H25)</f>
        <v>0</v>
      </c>
      <c r="J27" s="20">
        <f t="shared" si="1"/>
        <v>2</v>
      </c>
      <c r="K27" s="7" t="s">
        <v>12</v>
      </c>
    </row>
    <row r="28" spans="1:11" ht="12.75">
      <c r="A28" s="9" t="s">
        <v>11</v>
      </c>
      <c r="B28" s="37">
        <v>0</v>
      </c>
      <c r="C28" s="33">
        <v>0</v>
      </c>
      <c r="D28" s="21">
        <v>0</v>
      </c>
      <c r="E28" s="37">
        <f t="shared" si="0"/>
        <v>0</v>
      </c>
      <c r="F28" s="37">
        <f>Sheet2!H26</f>
        <v>0</v>
      </c>
      <c r="G28" s="33">
        <f>Sheet2!B26</f>
        <v>0</v>
      </c>
      <c r="H28" s="21">
        <f>Sheet2!A26</f>
        <v>0</v>
      </c>
      <c r="I28" s="19">
        <f>Sheet2!D26+Sheet2!E26+Sheet2!F26+MAX(0,Sheet2!C26-Sheet2!H26)</f>
        <v>0</v>
      </c>
      <c r="J28" s="19">
        <f t="shared" si="1"/>
        <v>0</v>
      </c>
      <c r="K28" s="9" t="s">
        <v>11</v>
      </c>
    </row>
    <row r="29" spans="1:11" ht="13.5" thickBot="1">
      <c r="A29" s="8" t="s">
        <v>10</v>
      </c>
      <c r="B29" s="38">
        <v>0</v>
      </c>
      <c r="C29" s="31">
        <v>0</v>
      </c>
      <c r="D29" s="20">
        <v>2</v>
      </c>
      <c r="E29" s="38">
        <f t="shared" si="0"/>
        <v>2</v>
      </c>
      <c r="F29" s="38">
        <f>Sheet2!H27</f>
        <v>0</v>
      </c>
      <c r="G29" s="31">
        <f>Sheet2!B27</f>
        <v>0</v>
      </c>
      <c r="H29" s="20">
        <v>2</v>
      </c>
      <c r="I29" s="20">
        <f>Sheet2!D27+Sheet2!E27+Sheet2!F27+MAX(0,Sheet2!C27-Sheet2!H27)</f>
        <v>0</v>
      </c>
      <c r="J29" s="20">
        <f t="shared" si="1"/>
        <v>2</v>
      </c>
      <c r="K29" s="8" t="s">
        <v>10</v>
      </c>
    </row>
    <row r="30" spans="1:11" ht="12.75">
      <c r="A30" s="7" t="s">
        <v>9</v>
      </c>
      <c r="B30" s="37">
        <v>0</v>
      </c>
      <c r="C30" s="33">
        <v>0</v>
      </c>
      <c r="D30" s="21">
        <v>0</v>
      </c>
      <c r="E30" s="37">
        <f t="shared" si="0"/>
        <v>0</v>
      </c>
      <c r="F30" s="37">
        <f>Sheet2!H28</f>
        <v>0</v>
      </c>
      <c r="G30" s="33">
        <f>Sheet2!B28</f>
        <v>0</v>
      </c>
      <c r="H30" s="21">
        <f>Sheet2!A28</f>
        <v>0</v>
      </c>
      <c r="I30" s="19">
        <f>Sheet2!D28+Sheet2!E28+Sheet2!F28+MAX(0,Sheet2!C28-Sheet2!H28)</f>
        <v>0</v>
      </c>
      <c r="J30" s="19">
        <f t="shared" si="1"/>
        <v>0</v>
      </c>
      <c r="K30" s="7" t="s">
        <v>9</v>
      </c>
    </row>
    <row r="31" spans="1:11" ht="13.5" thickBot="1">
      <c r="A31" s="7" t="s">
        <v>8</v>
      </c>
      <c r="B31" s="38">
        <v>0</v>
      </c>
      <c r="C31" s="30">
        <v>0</v>
      </c>
      <c r="D31" s="19">
        <v>0</v>
      </c>
      <c r="E31" s="38">
        <f t="shared" si="0"/>
        <v>0</v>
      </c>
      <c r="F31" s="38">
        <f>Sheet2!H29</f>
        <v>0</v>
      </c>
      <c r="G31" s="30">
        <f>Sheet2!B29</f>
        <v>0</v>
      </c>
      <c r="H31" s="19">
        <f>Sheet2!A29</f>
        <v>0</v>
      </c>
      <c r="I31" s="20">
        <f>Sheet2!D29+Sheet2!E29+Sheet2!F29+MAX(0,Sheet2!C29-Sheet2!H29)</f>
        <v>0</v>
      </c>
      <c r="J31" s="20">
        <f t="shared" si="1"/>
        <v>0</v>
      </c>
      <c r="K31" s="7" t="s">
        <v>8</v>
      </c>
    </row>
    <row r="32" spans="1:11" ht="12.75">
      <c r="A32" s="9" t="s">
        <v>7</v>
      </c>
      <c r="B32" s="37">
        <v>0</v>
      </c>
      <c r="C32" s="45">
        <v>1</v>
      </c>
      <c r="D32" s="46">
        <v>0</v>
      </c>
      <c r="E32" s="47">
        <f t="shared" si="0"/>
        <v>1</v>
      </c>
      <c r="F32" s="47">
        <f>Sheet2!H30</f>
        <v>0</v>
      </c>
      <c r="G32" s="45">
        <f>Sheet2!B30</f>
        <v>3</v>
      </c>
      <c r="H32" s="21">
        <f>Sheet2!A30</f>
        <v>0</v>
      </c>
      <c r="I32" s="19">
        <f>Sheet2!D30+Sheet2!E30+Sheet2!F30+MAX(0,Sheet2!C30-Sheet2!H30)</f>
        <v>0</v>
      </c>
      <c r="J32" s="19">
        <f t="shared" si="1"/>
        <v>3</v>
      </c>
      <c r="K32" s="9" t="s">
        <v>7</v>
      </c>
    </row>
    <row r="33" spans="1:11" ht="13.5" thickBot="1">
      <c r="A33" s="8" t="s">
        <v>6</v>
      </c>
      <c r="B33" s="38">
        <v>0</v>
      </c>
      <c r="C33" s="31">
        <v>0</v>
      </c>
      <c r="D33" s="20">
        <v>0</v>
      </c>
      <c r="E33" s="38">
        <f t="shared" si="0"/>
        <v>0</v>
      </c>
      <c r="F33" s="38">
        <f>Sheet2!H31</f>
        <v>0</v>
      </c>
      <c r="G33" s="31">
        <f>Sheet2!B31</f>
        <v>0</v>
      </c>
      <c r="H33" s="20">
        <f>Sheet2!A31</f>
        <v>0</v>
      </c>
      <c r="I33" s="20">
        <f>Sheet2!D31+Sheet2!E31+Sheet2!F31+MAX(0,Sheet2!C31-Sheet2!H31)</f>
        <v>0</v>
      </c>
      <c r="J33" s="20">
        <f t="shared" si="1"/>
        <v>0</v>
      </c>
      <c r="K33" s="8" t="s">
        <v>6</v>
      </c>
    </row>
    <row r="34" spans="1:11" ht="12.75">
      <c r="A34" s="7" t="s">
        <v>5</v>
      </c>
      <c r="B34" s="37">
        <v>0</v>
      </c>
      <c r="C34" s="33">
        <v>3</v>
      </c>
      <c r="D34" s="21">
        <v>3</v>
      </c>
      <c r="E34" s="37">
        <f t="shared" si="0"/>
        <v>6</v>
      </c>
      <c r="F34" s="37">
        <f>Sheet2!H32</f>
        <v>0</v>
      </c>
      <c r="G34" s="33">
        <f>Sheet2!B32</f>
        <v>3</v>
      </c>
      <c r="H34" s="21">
        <v>1</v>
      </c>
      <c r="I34" s="19">
        <f>Sheet2!D32+Sheet2!E32+Sheet2!F32+MAX(0,Sheet2!C32-Sheet2!H32)</f>
        <v>0</v>
      </c>
      <c r="J34" s="19">
        <f t="shared" si="1"/>
        <v>4</v>
      </c>
      <c r="K34" s="7" t="s">
        <v>5</v>
      </c>
    </row>
    <row r="35" spans="1:11" ht="13.5" thickBot="1">
      <c r="A35" s="7" t="s">
        <v>4</v>
      </c>
      <c r="B35" s="38">
        <v>0</v>
      </c>
      <c r="C35" s="31">
        <v>0</v>
      </c>
      <c r="D35" s="20">
        <v>0</v>
      </c>
      <c r="E35" s="38">
        <f t="shared" si="0"/>
        <v>0</v>
      </c>
      <c r="F35" s="38">
        <f>Sheet2!H33</f>
        <v>0</v>
      </c>
      <c r="G35" s="31">
        <f>Sheet2!B33</f>
        <v>0</v>
      </c>
      <c r="H35" s="20">
        <f>Sheet2!A33</f>
        <v>0</v>
      </c>
      <c r="I35" s="20">
        <f>Sheet2!D33+Sheet2!E33+Sheet2!F33+MAX(0,Sheet2!C33-Sheet2!H33)</f>
        <v>0</v>
      </c>
      <c r="J35" s="20">
        <f t="shared" si="1"/>
        <v>0</v>
      </c>
      <c r="K35" s="7" t="s">
        <v>4</v>
      </c>
    </row>
    <row r="36" spans="1:11" ht="12.75">
      <c r="A36" s="9" t="s">
        <v>3</v>
      </c>
      <c r="B36" s="37">
        <v>0</v>
      </c>
      <c r="C36" s="33">
        <v>2</v>
      </c>
      <c r="D36" s="21">
        <v>0</v>
      </c>
      <c r="E36" s="37">
        <f t="shared" si="0"/>
        <v>2</v>
      </c>
      <c r="F36" s="37">
        <f>Sheet2!H34</f>
        <v>0</v>
      </c>
      <c r="G36" s="33">
        <f>Sheet2!B34</f>
        <v>2</v>
      </c>
      <c r="H36" s="21">
        <f>Sheet2!A34</f>
        <v>0</v>
      </c>
      <c r="I36" s="21">
        <f>Sheet2!D34+Sheet2!E34+Sheet2!F34+MAX(0,Sheet2!C34-Sheet2!H34)</f>
        <v>0</v>
      </c>
      <c r="J36" s="19">
        <f t="shared" si="1"/>
        <v>2</v>
      </c>
      <c r="K36" s="9" t="s">
        <v>3</v>
      </c>
    </row>
    <row r="37" spans="1:11" ht="13.5" thickBot="1">
      <c r="A37" s="8" t="s">
        <v>2</v>
      </c>
      <c r="B37" s="38">
        <v>0</v>
      </c>
      <c r="C37" s="31">
        <v>0</v>
      </c>
      <c r="D37" s="20">
        <v>0</v>
      </c>
      <c r="E37" s="38">
        <f t="shared" si="0"/>
        <v>0</v>
      </c>
      <c r="F37" s="38">
        <f>Sheet2!H35</f>
        <v>0</v>
      </c>
      <c r="G37" s="31">
        <f>Sheet2!B35</f>
        <v>1</v>
      </c>
      <c r="H37" s="20">
        <v>3</v>
      </c>
      <c r="I37" s="20">
        <f>Sheet2!D35+Sheet2!E35+Sheet2!F35+MAX(0,Sheet2!C35-Sheet2!H35)</f>
        <v>0</v>
      </c>
      <c r="J37" s="20">
        <f t="shared" si="1"/>
        <v>4</v>
      </c>
      <c r="K37" s="8" t="s">
        <v>2</v>
      </c>
    </row>
    <row r="38" spans="1:11" ht="13.5" thickBot="1">
      <c r="A38" s="6" t="s">
        <v>1</v>
      </c>
      <c r="B38" s="39">
        <v>0</v>
      </c>
      <c r="C38" s="29">
        <v>0</v>
      </c>
      <c r="D38" s="48">
        <v>0</v>
      </c>
      <c r="E38" s="39">
        <f t="shared" si="0"/>
        <v>0</v>
      </c>
      <c r="F38" s="39">
        <f>Sheet2!H36</f>
        <v>0</v>
      </c>
      <c r="G38" s="29">
        <f>Sheet2!B36</f>
        <v>0</v>
      </c>
      <c r="H38" s="21">
        <f>Sheet2!A36</f>
        <v>1</v>
      </c>
      <c r="I38" s="21">
        <f>Sheet2!D36+Sheet2!E36+Sheet2!F36+MAX(0,Sheet2!C36-Sheet2!H36)</f>
        <v>0</v>
      </c>
      <c r="J38" s="18">
        <f t="shared" si="1"/>
        <v>1</v>
      </c>
      <c r="K38" s="6" t="s">
        <v>1</v>
      </c>
    </row>
    <row r="39" spans="1:11" ht="15" thickBot="1">
      <c r="A39" s="4" t="s">
        <v>37</v>
      </c>
      <c r="B39" s="14">
        <f aca="true" t="shared" si="2" ref="B39:I39">SUM(B3:B38)</f>
        <v>7</v>
      </c>
      <c r="C39" s="24">
        <f t="shared" si="2"/>
        <v>38</v>
      </c>
      <c r="D39" s="25">
        <f t="shared" si="2"/>
        <v>24</v>
      </c>
      <c r="E39" s="36">
        <f t="shared" si="2"/>
        <v>69</v>
      </c>
      <c r="F39" s="14">
        <f t="shared" si="2"/>
        <v>13</v>
      </c>
      <c r="G39" s="24">
        <f t="shared" si="2"/>
        <v>46</v>
      </c>
      <c r="H39" s="25">
        <f t="shared" si="2"/>
        <v>40</v>
      </c>
      <c r="I39" s="25">
        <f t="shared" si="2"/>
        <v>1</v>
      </c>
      <c r="J39" s="15">
        <f>SUM(J3:J38)</f>
        <v>100</v>
      </c>
      <c r="K39" s="5"/>
    </row>
    <row r="40" spans="1:11" ht="15" thickBot="1">
      <c r="A40" s="52" t="s">
        <v>38</v>
      </c>
      <c r="B40" s="16">
        <f>B39/(24*64*36)</f>
        <v>0.00012659143518518518</v>
      </c>
      <c r="C40" s="28">
        <f>C39/(24*64*36)</f>
        <v>0.0006872106481481482</v>
      </c>
      <c r="D40" s="26">
        <f>D39/(24*64*36)</f>
        <v>0.00043402777777777775</v>
      </c>
      <c r="E40" s="10">
        <f aca="true" t="shared" si="3" ref="E40:J40">E39/(24*64*36)</f>
        <v>0.001247829861111111</v>
      </c>
      <c r="F40" s="16">
        <f t="shared" si="3"/>
        <v>0.00023509837962962962</v>
      </c>
      <c r="G40" s="28">
        <f t="shared" si="3"/>
        <v>0.0008318865740740741</v>
      </c>
      <c r="H40" s="26">
        <f t="shared" si="3"/>
        <v>0.0007233796296296296</v>
      </c>
      <c r="I40" s="26">
        <f t="shared" si="3"/>
        <v>1.808449074074074E-05</v>
      </c>
      <c r="J40" s="17">
        <f t="shared" si="3"/>
        <v>0.001808449074074074</v>
      </c>
      <c r="K40" s="5"/>
    </row>
  </sheetData>
  <mergeCells count="2">
    <mergeCell ref="F1:J1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36"/>
    </sheetView>
  </sheetViews>
  <sheetFormatPr defaultColWidth="11.00390625" defaultRowHeight="12.75"/>
  <sheetData>
    <row r="1" spans="1:9" ht="12.75">
      <c r="A1">
        <v>2</v>
      </c>
      <c r="B1">
        <v>1</v>
      </c>
      <c r="C1">
        <v>0</v>
      </c>
      <c r="D1">
        <v>0</v>
      </c>
      <c r="E1">
        <v>0</v>
      </c>
      <c r="F1">
        <v>0</v>
      </c>
      <c r="G1">
        <v>3</v>
      </c>
      <c r="H1">
        <v>0</v>
      </c>
      <c r="I1">
        <v>0</v>
      </c>
    </row>
    <row r="2" spans="1:9" ht="12.75">
      <c r="A2">
        <v>3</v>
      </c>
      <c r="B2">
        <v>1</v>
      </c>
      <c r="C2">
        <v>0</v>
      </c>
      <c r="D2">
        <v>0</v>
      </c>
      <c r="E2">
        <v>0</v>
      </c>
      <c r="F2">
        <v>0</v>
      </c>
      <c r="G2">
        <v>4</v>
      </c>
      <c r="H2">
        <v>0</v>
      </c>
      <c r="I2">
        <v>0</v>
      </c>
    </row>
    <row r="3" spans="1:9" ht="12.75">
      <c r="A3">
        <v>9</v>
      </c>
      <c r="B3">
        <v>2</v>
      </c>
      <c r="C3">
        <v>0</v>
      </c>
      <c r="D3">
        <v>0</v>
      </c>
      <c r="E3">
        <v>0</v>
      </c>
      <c r="F3">
        <v>0</v>
      </c>
      <c r="G3">
        <v>9</v>
      </c>
      <c r="H3">
        <v>0</v>
      </c>
      <c r="I3">
        <v>0</v>
      </c>
    </row>
    <row r="4" spans="1:9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ht="12.75">
      <c r="A5">
        <v>0</v>
      </c>
      <c r="B5">
        <v>0</v>
      </c>
      <c r="C5">
        <v>1</v>
      </c>
      <c r="D5">
        <v>0</v>
      </c>
      <c r="E5">
        <v>0</v>
      </c>
      <c r="F5">
        <v>0</v>
      </c>
      <c r="G5">
        <v>1</v>
      </c>
      <c r="H5">
        <v>1</v>
      </c>
      <c r="I5">
        <v>0</v>
      </c>
    </row>
    <row r="6" spans="1:9" ht="12.75">
      <c r="A6">
        <v>3</v>
      </c>
      <c r="B6">
        <v>3</v>
      </c>
      <c r="C6">
        <v>1</v>
      </c>
      <c r="D6">
        <v>0</v>
      </c>
      <c r="E6">
        <v>0</v>
      </c>
      <c r="F6">
        <v>0</v>
      </c>
      <c r="G6">
        <v>7</v>
      </c>
      <c r="H6">
        <v>1</v>
      </c>
      <c r="I6">
        <v>0</v>
      </c>
    </row>
    <row r="7" spans="1:9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>
        <v>1</v>
      </c>
      <c r="B8">
        <v>2</v>
      </c>
      <c r="C8">
        <v>0</v>
      </c>
      <c r="D8">
        <v>0</v>
      </c>
      <c r="E8">
        <v>0</v>
      </c>
      <c r="F8">
        <v>0</v>
      </c>
      <c r="G8">
        <v>3</v>
      </c>
      <c r="H8">
        <v>0</v>
      </c>
      <c r="I8">
        <v>0</v>
      </c>
    </row>
    <row r="9" spans="1:9" ht="12.75">
      <c r="A9">
        <v>0</v>
      </c>
      <c r="B9">
        <v>1</v>
      </c>
      <c r="C9">
        <v>3</v>
      </c>
      <c r="D9">
        <v>0</v>
      </c>
      <c r="E9">
        <v>0</v>
      </c>
      <c r="F9">
        <v>0</v>
      </c>
      <c r="G9">
        <v>4</v>
      </c>
      <c r="H9">
        <v>3</v>
      </c>
      <c r="I9">
        <v>0</v>
      </c>
    </row>
    <row r="10" spans="1:9" ht="12.75">
      <c r="A10">
        <v>4</v>
      </c>
      <c r="B10">
        <v>1</v>
      </c>
      <c r="C10">
        <v>0</v>
      </c>
      <c r="D10">
        <v>0</v>
      </c>
      <c r="E10">
        <v>0</v>
      </c>
      <c r="F10">
        <v>0</v>
      </c>
      <c r="G10">
        <v>4</v>
      </c>
      <c r="H10">
        <v>0</v>
      </c>
      <c r="I10">
        <v>0</v>
      </c>
    </row>
    <row r="11" spans="1:9" ht="12.75">
      <c r="A11">
        <v>0</v>
      </c>
      <c r="B11">
        <v>1</v>
      </c>
      <c r="C11">
        <v>1</v>
      </c>
      <c r="D11">
        <v>0</v>
      </c>
      <c r="E11">
        <v>0</v>
      </c>
      <c r="F11">
        <v>0</v>
      </c>
      <c r="G11">
        <v>2</v>
      </c>
      <c r="H11">
        <v>1</v>
      </c>
      <c r="I11">
        <v>0</v>
      </c>
    </row>
    <row r="12" spans="1:9" ht="12.75">
      <c r="A12">
        <v>3</v>
      </c>
      <c r="B12">
        <v>8</v>
      </c>
      <c r="C12">
        <v>0</v>
      </c>
      <c r="D12">
        <v>0</v>
      </c>
      <c r="E12">
        <v>0</v>
      </c>
      <c r="F12">
        <v>0</v>
      </c>
      <c r="G12">
        <v>11</v>
      </c>
      <c r="H12">
        <v>0</v>
      </c>
      <c r="I12">
        <v>0</v>
      </c>
    </row>
    <row r="13" spans="1:9" ht="12.75">
      <c r="A13">
        <v>2</v>
      </c>
      <c r="B13">
        <v>6</v>
      </c>
      <c r="C13">
        <v>0</v>
      </c>
      <c r="D13">
        <v>0</v>
      </c>
      <c r="E13">
        <v>0</v>
      </c>
      <c r="F13">
        <v>0</v>
      </c>
      <c r="G13">
        <v>11</v>
      </c>
      <c r="H13">
        <v>3</v>
      </c>
      <c r="I13">
        <v>0</v>
      </c>
    </row>
    <row r="14" spans="1:9" ht="12.75">
      <c r="A14">
        <v>1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ht="12.75">
      <c r="A15">
        <v>0</v>
      </c>
      <c r="B15">
        <v>2</v>
      </c>
      <c r="C15">
        <v>0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</row>
    <row r="16" spans="1:9" ht="12.75">
      <c r="A16">
        <v>0</v>
      </c>
      <c r="B16">
        <v>2</v>
      </c>
      <c r="C16">
        <v>0</v>
      </c>
      <c r="D16">
        <v>1</v>
      </c>
      <c r="E16">
        <v>0</v>
      </c>
      <c r="F16">
        <v>0</v>
      </c>
      <c r="G16">
        <v>3</v>
      </c>
      <c r="H16">
        <v>0</v>
      </c>
      <c r="I16">
        <v>2</v>
      </c>
    </row>
    <row r="17" spans="1:9" ht="12.75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ht="12.75">
      <c r="A18">
        <v>3</v>
      </c>
      <c r="B18">
        <v>3</v>
      </c>
      <c r="C18">
        <v>0</v>
      </c>
      <c r="D18">
        <v>0</v>
      </c>
      <c r="E18">
        <v>0</v>
      </c>
      <c r="F18">
        <v>0</v>
      </c>
      <c r="G18">
        <v>5</v>
      </c>
      <c r="H18">
        <v>0</v>
      </c>
      <c r="I18">
        <v>0</v>
      </c>
    </row>
    <row r="19" spans="1:9" ht="12.75">
      <c r="A19">
        <v>1</v>
      </c>
      <c r="B19">
        <v>2</v>
      </c>
      <c r="C19">
        <v>0</v>
      </c>
      <c r="D19">
        <v>0</v>
      </c>
      <c r="E19">
        <v>0</v>
      </c>
      <c r="F19">
        <v>0</v>
      </c>
      <c r="G19">
        <v>3</v>
      </c>
      <c r="H19">
        <v>0</v>
      </c>
      <c r="I19">
        <v>0</v>
      </c>
    </row>
    <row r="20" spans="1:9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>
        <v>1</v>
      </c>
      <c r="B21">
        <v>0</v>
      </c>
      <c r="C21">
        <v>2</v>
      </c>
      <c r="D21">
        <v>0</v>
      </c>
      <c r="E21">
        <v>0</v>
      </c>
      <c r="F21">
        <v>0</v>
      </c>
      <c r="G21">
        <v>3</v>
      </c>
      <c r="H21">
        <v>2</v>
      </c>
      <c r="I21">
        <v>0</v>
      </c>
    </row>
    <row r="22" spans="1:9" ht="12.75">
      <c r="A22">
        <v>3</v>
      </c>
      <c r="B22">
        <v>0</v>
      </c>
      <c r="C22">
        <v>0</v>
      </c>
      <c r="D22">
        <v>0</v>
      </c>
      <c r="E22">
        <v>0</v>
      </c>
      <c r="F22">
        <v>0</v>
      </c>
      <c r="G22">
        <v>4</v>
      </c>
      <c r="H22">
        <v>1</v>
      </c>
      <c r="I22">
        <v>0</v>
      </c>
    </row>
    <row r="23" spans="1:9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2.75">
      <c r="A24">
        <v>4</v>
      </c>
      <c r="B24">
        <v>2</v>
      </c>
      <c r="C24">
        <v>0</v>
      </c>
      <c r="D24">
        <v>0</v>
      </c>
      <c r="E24">
        <v>0</v>
      </c>
      <c r="F24">
        <v>0</v>
      </c>
      <c r="G24">
        <v>4</v>
      </c>
      <c r="H24">
        <v>0</v>
      </c>
      <c r="I24">
        <v>0</v>
      </c>
    </row>
    <row r="25" spans="1:9" ht="12.75">
      <c r="A25">
        <v>3</v>
      </c>
      <c r="B25">
        <v>0</v>
      </c>
      <c r="C25">
        <v>0</v>
      </c>
      <c r="D25">
        <v>0</v>
      </c>
      <c r="E25">
        <v>0</v>
      </c>
      <c r="F25">
        <v>0</v>
      </c>
      <c r="G25">
        <v>4</v>
      </c>
      <c r="H25">
        <v>1</v>
      </c>
      <c r="I25">
        <v>0</v>
      </c>
    </row>
    <row r="26" spans="1:9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2.75">
      <c r="A27">
        <v>3</v>
      </c>
      <c r="B27">
        <v>0</v>
      </c>
      <c r="C27">
        <v>0</v>
      </c>
      <c r="D27">
        <v>0</v>
      </c>
      <c r="E27">
        <v>0</v>
      </c>
      <c r="F27">
        <v>0</v>
      </c>
      <c r="G27">
        <v>3</v>
      </c>
      <c r="H27">
        <v>0</v>
      </c>
      <c r="I27">
        <v>0</v>
      </c>
    </row>
    <row r="28" spans="1:9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2.75">
      <c r="A30">
        <v>0</v>
      </c>
      <c r="B30">
        <v>3</v>
      </c>
      <c r="C30">
        <v>0</v>
      </c>
      <c r="D30">
        <v>0</v>
      </c>
      <c r="E30">
        <v>0</v>
      </c>
      <c r="F30">
        <v>0</v>
      </c>
      <c r="G30">
        <v>3</v>
      </c>
      <c r="H30">
        <v>0</v>
      </c>
      <c r="I30">
        <v>8</v>
      </c>
    </row>
    <row r="31" spans="1:9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2.75">
      <c r="A32">
        <v>8</v>
      </c>
      <c r="B32">
        <v>3</v>
      </c>
      <c r="C32">
        <v>0</v>
      </c>
      <c r="D32">
        <v>0</v>
      </c>
      <c r="E32">
        <v>0</v>
      </c>
      <c r="F32">
        <v>0</v>
      </c>
      <c r="G32">
        <v>11</v>
      </c>
      <c r="H32">
        <v>0</v>
      </c>
      <c r="I32">
        <v>0</v>
      </c>
    </row>
    <row r="33" spans="1:9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2.75">
      <c r="A34">
        <v>0</v>
      </c>
      <c r="B34">
        <v>2</v>
      </c>
      <c r="C34">
        <v>0</v>
      </c>
      <c r="D34">
        <v>0</v>
      </c>
      <c r="E34">
        <v>0</v>
      </c>
      <c r="F34">
        <v>0</v>
      </c>
      <c r="G34">
        <v>2</v>
      </c>
      <c r="H34">
        <v>0</v>
      </c>
      <c r="I34">
        <v>0</v>
      </c>
    </row>
    <row r="35" spans="1:9" ht="12.75">
      <c r="A35">
        <v>4</v>
      </c>
      <c r="B35">
        <v>1</v>
      </c>
      <c r="C35">
        <v>0</v>
      </c>
      <c r="D35">
        <v>0</v>
      </c>
      <c r="E35">
        <v>0</v>
      </c>
      <c r="F35">
        <v>0</v>
      </c>
      <c r="G35">
        <v>4</v>
      </c>
      <c r="H35">
        <v>0</v>
      </c>
      <c r="I35">
        <v>0</v>
      </c>
    </row>
    <row r="36" spans="1:9" ht="12.75">
      <c r="A36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</row>
    <row r="37" spans="1:8" ht="12.75">
      <c r="A37" t="s">
        <v>46</v>
      </c>
      <c r="B37" t="s">
        <v>42</v>
      </c>
      <c r="C37" t="s">
        <v>41</v>
      </c>
      <c r="D37" t="s">
        <v>48</v>
      </c>
      <c r="G37" t="s">
        <v>44</v>
      </c>
      <c r="H37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