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620" windowWidth="16080" windowHeight="12800" activeTab="0"/>
  </bookViews>
  <sheets>
    <sheet name="Hit Effi" sheetId="1" r:id="rId1"/>
    <sheet name="Trig_ Eff_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<sst xmlns="http://schemas.openxmlformats.org/spreadsheetml/2006/main" count="97" uniqueCount="97">
  <si>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pre-ship</t>
  </si>
  <si>
    <t>error</t>
  </si>
  <si>
    <t>hand-off</t>
  </si>
  <si>
    <t>error</t>
  </si>
  <si>
    <t>delta/error</t>
  </si>
  <si>
    <t># of events</t>
  </si>
  <si>
    <t>Y0</t>
  </si>
  <si>
    <t>Y0</t>
  </si>
  <si>
    <t>X0</t>
  </si>
  <si>
    <t>X0</t>
  </si>
  <si>
    <t>X1</t>
  </si>
  <si>
    <t>X1</t>
  </si>
  <si>
    <t>Y1</t>
  </si>
  <si>
    <t>Y1</t>
  </si>
  <si>
    <t>Y2</t>
  </si>
  <si>
    <t>Y2</t>
  </si>
  <si>
    <t>X2</t>
  </si>
  <si>
    <t>X2</t>
  </si>
  <si>
    <t>X3</t>
  </si>
  <si>
    <t>X3</t>
  </si>
  <si>
    <t>Y3</t>
  </si>
  <si>
    <t>Y3</t>
  </si>
  <si>
    <t>Y4</t>
  </si>
  <si>
    <t>Y4</t>
  </si>
  <si>
    <t>X4</t>
  </si>
  <si>
    <t>X4</t>
  </si>
  <si>
    <t>X5</t>
  </si>
  <si>
    <t>X5</t>
  </si>
  <si>
    <t>Y5</t>
  </si>
  <si>
    <t>Y5</t>
  </si>
  <si>
    <t>Y6</t>
  </si>
  <si>
    <t>Y6</t>
  </si>
  <si>
    <t>X6</t>
  </si>
  <si>
    <t>X6</t>
  </si>
  <si>
    <t>X7</t>
  </si>
  <si>
    <t>X7</t>
  </si>
  <si>
    <t>Y7</t>
  </si>
  <si>
    <t>Y7</t>
  </si>
  <si>
    <t>Y8</t>
  </si>
  <si>
    <t>Y8</t>
  </si>
  <si>
    <t>X8</t>
  </si>
  <si>
    <t>X8</t>
  </si>
  <si>
    <t>X9</t>
  </si>
  <si>
    <t>X9</t>
  </si>
  <si>
    <t>Y9</t>
  </si>
  <si>
    <t>Y9</t>
  </si>
  <si>
    <t>Y10</t>
  </si>
  <si>
    <t>Y10</t>
  </si>
  <si>
    <t>X10</t>
  </si>
  <si>
    <t>X10</t>
  </si>
  <si>
    <t>X11</t>
  </si>
  <si>
    <t>X11</t>
  </si>
  <si>
    <t>Y11</t>
  </si>
  <si>
    <t>Y11</t>
  </si>
  <si>
    <t>Y12</t>
  </si>
  <si>
    <t>Y12</t>
  </si>
  <si>
    <t>X12</t>
  </si>
  <si>
    <t>X12</t>
  </si>
  <si>
    <t>X13</t>
  </si>
  <si>
    <t>X13</t>
  </si>
  <si>
    <t>Y13</t>
  </si>
  <si>
    <t>Y13</t>
  </si>
  <si>
    <t>Y14</t>
  </si>
  <si>
    <t>Y14</t>
  </si>
  <si>
    <t>X14</t>
  </si>
  <si>
    <t>X14</t>
  </si>
  <si>
    <t>X15</t>
  </si>
  <si>
    <t>X15</t>
  </si>
  <si>
    <t>Y15</t>
  </si>
  <si>
    <t>Y15</t>
  </si>
  <si>
    <t>Y16</t>
  </si>
  <si>
    <t>Y16</t>
  </si>
  <si>
    <t>X16</t>
  </si>
  <si>
    <t>X16</t>
  </si>
  <si>
    <t>X17</t>
  </si>
  <si>
    <t>X17</t>
  </si>
  <si>
    <t>Y17</t>
  </si>
  <si>
    <t>Y17</t>
  </si>
  <si>
    <t>average</t>
  </si>
  <si>
    <t>trigger combination</t>
  </si>
  <si>
    <t>handoff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</si>
  <si>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</si>
  <si>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</si>
  <si>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</si>
  <si>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</si>
  <si>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</si>
  <si>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</si>
  <si>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</si>
  <si>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</si>
  <si>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C8-9-10</t>
  </si>
  <si>
    <t>C9-10-11</t>
  </si>
  <si>
    <t>C10-11-12</t>
  </si>
  <si>
    <t>C11-12-13</t>
  </si>
  <si>
    <t>C12-13-14</t>
  </si>
  <si>
    <t>C13-14-15</t>
  </si>
  <si>
    <t>C14-15-16</t>
  </si>
  <si>
    <t>C15-16-17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</si>
</sst>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5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38" sqref="G38"/>
    </sheetView>
  </sheetViews>
  <sheetFormatPr defaultColWidth="10.875" defaultRowHeight="12.75"/>
  <cols>
    <col min="1" max="16384" width="10.875" style="1" customWidth="1"/>
  </cols>
  <sheetData>
    <row r="1" spans="2:7" ht="12.75"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1" t="s">
        <v>5</v>
      </c>
    </row>
    <row r="2" spans="1:10" ht="12.75">
      <c r="A2" s="6" t="s">
        <v>6</v>
      </c>
      <c r="B2" s="7">
        <v>99.4</v>
      </c>
      <c r="C2" s="8">
        <v>0.06730927001867298</v>
      </c>
      <c r="D2" s="9">
        <v>99.36</v>
      </c>
      <c r="E2" s="10">
        <v>0.056748738536050315</v>
      </c>
      <c r="F2" s="11">
        <f aca="true" t="shared" si="0" ref="F2:F37">(D2-B2)/MAX(SQRT(C2^2+E2^2),0.1)</f>
        <v>-0.40000000000006253</v>
      </c>
      <c r="G2" s="49">
        <v>19746</v>
      </c>
      <c r="H2" s="13" t="s">
        <v>7</v>
      </c>
      <c r="J2" s="14"/>
    </row>
    <row r="3" spans="1:8" ht="12.75">
      <c r="A3" s="15" t="s">
        <v>8</v>
      </c>
      <c r="B3" s="16">
        <v>99.5</v>
      </c>
      <c r="C3" s="17">
        <v>0.06125571541462365</v>
      </c>
      <c r="D3" s="18">
        <v>99.32</v>
      </c>
      <c r="E3" s="19">
        <v>0.05827432559310049</v>
      </c>
      <c r="F3" s="20">
        <f t="shared" si="0"/>
        <v>-1.8000000000000682</v>
      </c>
      <c r="G3" s="49">
        <v>19888</v>
      </c>
      <c r="H3" s="21" t="s">
        <v>9</v>
      </c>
    </row>
    <row r="4" spans="1:8" ht="12.75">
      <c r="A4" s="22" t="s">
        <v>10</v>
      </c>
      <c r="B4" s="23">
        <v>99.8</v>
      </c>
      <c r="C4" s="24">
        <v>0.03730311766919256</v>
      </c>
      <c r="D4" s="25">
        <v>99.83</v>
      </c>
      <c r="E4" s="26">
        <v>0.028084987081167218</v>
      </c>
      <c r="F4" s="27">
        <f t="shared" si="0"/>
        <v>0.30000000000001137</v>
      </c>
      <c r="G4" s="49">
        <v>21516</v>
      </c>
      <c r="H4" s="21" t="s">
        <v>11</v>
      </c>
    </row>
    <row r="5" spans="1:8" ht="12.75">
      <c r="A5" s="15" t="s">
        <v>12</v>
      </c>
      <c r="B5" s="16">
        <v>99.9</v>
      </c>
      <c r="C5" s="17">
        <v>0.026285038003240762</v>
      </c>
      <c r="D5" s="18">
        <v>99.81</v>
      </c>
      <c r="E5" s="19">
        <v>0.029569505646215095</v>
      </c>
      <c r="F5" s="28">
        <f t="shared" si="0"/>
        <v>-0.9000000000000341</v>
      </c>
      <c r="G5" s="49">
        <v>21689</v>
      </c>
      <c r="H5" s="29" t="s">
        <v>13</v>
      </c>
    </row>
    <row r="6" spans="1:8" ht="12.75">
      <c r="A6" s="22" t="s">
        <v>14</v>
      </c>
      <c r="B6" s="23">
        <v>99.8</v>
      </c>
      <c r="C6" s="24">
        <v>0.0357959350846832</v>
      </c>
      <c r="D6" s="25">
        <v>99.8</v>
      </c>
      <c r="E6" s="26">
        <v>0.02922725860775466</v>
      </c>
      <c r="F6" s="30">
        <f t="shared" si="0"/>
        <v>0</v>
      </c>
      <c r="G6" s="49">
        <v>23366</v>
      </c>
      <c r="H6" s="13" t="s">
        <v>15</v>
      </c>
    </row>
    <row r="7" spans="1:8" ht="12.75">
      <c r="A7" s="15" t="s">
        <v>16</v>
      </c>
      <c r="B7" s="16">
        <v>99.8</v>
      </c>
      <c r="C7" s="17">
        <v>0.035837370019447486</v>
      </c>
      <c r="D7" s="18">
        <v>99.81</v>
      </c>
      <c r="E7" s="19">
        <v>0.028521611572607297</v>
      </c>
      <c r="F7" s="31">
        <f t="shared" si="0"/>
        <v>0.10000000000005116</v>
      </c>
      <c r="G7" s="49">
        <v>23312</v>
      </c>
      <c r="H7" s="21" t="s">
        <v>17</v>
      </c>
    </row>
    <row r="8" spans="1:8" ht="12.75">
      <c r="A8" s="22" t="s">
        <v>18</v>
      </c>
      <c r="B8" s="23">
        <v>99.6</v>
      </c>
      <c r="C8" s="24">
        <v>0.051801839968847616</v>
      </c>
      <c r="D8" s="25">
        <v>99.6</v>
      </c>
      <c r="E8" s="26">
        <v>0.042296025220329304</v>
      </c>
      <c r="F8" s="27">
        <f t="shared" si="0"/>
        <v>0</v>
      </c>
      <c r="G8" s="49">
        <v>22270</v>
      </c>
      <c r="H8" s="21" t="s">
        <v>19</v>
      </c>
    </row>
    <row r="9" spans="1:8" ht="12.75">
      <c r="A9" s="15" t="s">
        <v>20</v>
      </c>
      <c r="B9" s="32">
        <v>99.6</v>
      </c>
      <c r="C9" s="33">
        <v>0.05189279615436168</v>
      </c>
      <c r="D9" s="34">
        <v>99.47</v>
      </c>
      <c r="E9" s="35">
        <v>0.04874002772682664</v>
      </c>
      <c r="F9" s="20">
        <f t="shared" si="0"/>
        <v>-1.2999999999999545</v>
      </c>
      <c r="G9" s="49">
        <v>22192</v>
      </c>
      <c r="H9" s="29" t="s">
        <v>21</v>
      </c>
    </row>
    <row r="10" spans="1:8" ht="12.75">
      <c r="A10" s="22" t="s">
        <v>22</v>
      </c>
      <c r="B10" s="23">
        <v>99.5</v>
      </c>
      <c r="C10" s="24">
        <v>0.05854677578838696</v>
      </c>
      <c r="D10" s="25">
        <v>99.52</v>
      </c>
      <c r="E10" s="26">
        <v>0.04684212767264223</v>
      </c>
      <c r="F10" s="27">
        <f t="shared" si="0"/>
        <v>0.1999999999999602</v>
      </c>
      <c r="G10" s="49">
        <v>21771</v>
      </c>
      <c r="H10" s="13" t="s">
        <v>23</v>
      </c>
    </row>
    <row r="11" spans="1:8" ht="12.75">
      <c r="A11" s="15" t="s">
        <v>24</v>
      </c>
      <c r="B11" s="16">
        <v>99.3</v>
      </c>
      <c r="C11" s="17">
        <v>0.06923563178956874</v>
      </c>
      <c r="D11" s="18">
        <v>99.31</v>
      </c>
      <c r="E11" s="19">
        <v>0.056128239709668994</v>
      </c>
      <c r="F11" s="31">
        <f t="shared" si="0"/>
        <v>0.10000000000005116</v>
      </c>
      <c r="G11" s="49">
        <v>21751</v>
      </c>
      <c r="H11" s="21" t="s">
        <v>25</v>
      </c>
    </row>
    <row r="12" spans="1:8" ht="12.75">
      <c r="A12" s="22" t="s">
        <v>26</v>
      </c>
      <c r="B12" s="23">
        <v>99.7</v>
      </c>
      <c r="C12" s="24">
        <v>0.04612825579757195</v>
      </c>
      <c r="D12" s="25">
        <v>99.72</v>
      </c>
      <c r="E12" s="26">
        <v>0.036390108285482926</v>
      </c>
      <c r="F12" s="27">
        <f t="shared" si="0"/>
        <v>0.1999999999999602</v>
      </c>
      <c r="G12" s="49">
        <v>21085</v>
      </c>
      <c r="H12" s="21" t="s">
        <v>27</v>
      </c>
    </row>
    <row r="13" spans="1:8" ht="12.75">
      <c r="A13" s="15" t="s">
        <v>28</v>
      </c>
      <c r="B13" s="16">
        <v>99.5</v>
      </c>
      <c r="C13" s="17">
        <v>0.05953110220660322</v>
      </c>
      <c r="D13" s="18">
        <v>99.57</v>
      </c>
      <c r="E13" s="19">
        <v>0.04509207625755028</v>
      </c>
      <c r="F13" s="31">
        <f t="shared" si="0"/>
        <v>0.6999999999999318</v>
      </c>
      <c r="G13" s="49">
        <v>21057</v>
      </c>
      <c r="H13" s="29" t="s">
        <v>29</v>
      </c>
    </row>
    <row r="14" spans="1:8" ht="12.75">
      <c r="A14" s="22" t="s">
        <v>30</v>
      </c>
      <c r="B14" s="23">
        <v>99.8</v>
      </c>
      <c r="C14" s="24">
        <v>0.03776672567354277</v>
      </c>
      <c r="D14" s="25">
        <v>99.77</v>
      </c>
      <c r="E14" s="26">
        <v>0.033063386949492686</v>
      </c>
      <c r="F14" s="27">
        <f>(D14-B14)/MAX(SQRT(C14^2+E14^2),0.1)</f>
        <v>-0.30000000000001137</v>
      </c>
      <c r="G14" s="49">
        <v>20991</v>
      </c>
      <c r="H14" s="13" t="s">
        <v>31</v>
      </c>
    </row>
    <row r="15" spans="1:8" ht="12.75">
      <c r="A15" s="15" t="s">
        <v>32</v>
      </c>
      <c r="B15" s="16">
        <v>99.8</v>
      </c>
      <c r="C15" s="17">
        <v>0.03777842582118732</v>
      </c>
      <c r="D15" s="18">
        <v>99.7</v>
      </c>
      <c r="E15" s="19">
        <v>0.03775949401051607</v>
      </c>
      <c r="F15" s="31">
        <f t="shared" si="0"/>
        <v>-0.9999999999999432</v>
      </c>
      <c r="G15" s="49">
        <v>20978</v>
      </c>
      <c r="H15" s="21" t="s">
        <v>33</v>
      </c>
    </row>
    <row r="16" spans="1:8" ht="12.75">
      <c r="A16" s="22" t="s">
        <v>34</v>
      </c>
      <c r="B16" s="23">
        <v>99.6</v>
      </c>
      <c r="C16" s="24">
        <v>0.05351112356317006</v>
      </c>
      <c r="D16" s="25">
        <v>99.49</v>
      </c>
      <c r="E16" s="26">
        <v>0.049307567616394876</v>
      </c>
      <c r="F16" s="27">
        <f t="shared" si="0"/>
        <v>-1.0999999999999943</v>
      </c>
      <c r="G16" s="49">
        <v>20870</v>
      </c>
      <c r="H16" s="21" t="s">
        <v>35</v>
      </c>
    </row>
    <row r="17" spans="1:8" ht="12.75">
      <c r="A17" s="15" t="s">
        <v>36</v>
      </c>
      <c r="B17" s="16">
        <v>99.6</v>
      </c>
      <c r="C17" s="17">
        <v>0.053534214692289674</v>
      </c>
      <c r="D17" s="18">
        <v>99.33</v>
      </c>
      <c r="E17" s="19">
        <v>0.05649418671468101</v>
      </c>
      <c r="F17" s="31">
        <f t="shared" si="0"/>
        <v>-2.69999999999996</v>
      </c>
      <c r="G17" s="49">
        <v>20852</v>
      </c>
      <c r="H17" s="29" t="s">
        <v>37</v>
      </c>
    </row>
    <row r="18" spans="1:8" ht="12.75">
      <c r="A18" s="22" t="s">
        <v>38</v>
      </c>
      <c r="B18" s="23">
        <v>99.8</v>
      </c>
      <c r="C18" s="24">
        <v>0.03768959756454719</v>
      </c>
      <c r="D18" s="25">
        <v>99.8</v>
      </c>
      <c r="E18" s="26">
        <v>0.030773427547994732</v>
      </c>
      <c r="F18" s="27">
        <f t="shared" si="0"/>
        <v>0</v>
      </c>
      <c r="G18" s="49">
        <v>21077</v>
      </c>
      <c r="H18" s="13" t="s">
        <v>39</v>
      </c>
    </row>
    <row r="19" spans="1:8" ht="12.75">
      <c r="A19" s="15" t="s">
        <v>40</v>
      </c>
      <c r="B19" s="16">
        <v>99.8</v>
      </c>
      <c r="C19" s="17">
        <v>0.03767083562980893</v>
      </c>
      <c r="D19" s="18">
        <v>99.66</v>
      </c>
      <c r="E19" s="35">
        <v>0.040075528276392366</v>
      </c>
      <c r="F19" s="31">
        <f t="shared" si="0"/>
        <v>-1.4000000000000057</v>
      </c>
      <c r="G19" s="49">
        <v>21098</v>
      </c>
      <c r="H19" s="21" t="s">
        <v>41</v>
      </c>
    </row>
    <row r="20" spans="1:8" ht="12.75">
      <c r="A20" s="22" t="s">
        <v>42</v>
      </c>
      <c r="B20" s="23">
        <v>99.6</v>
      </c>
      <c r="C20" s="24">
        <v>0.052888836093607644</v>
      </c>
      <c r="D20" s="25">
        <v>99.75</v>
      </c>
      <c r="E20" s="36">
        <v>0.03416529475449994</v>
      </c>
      <c r="F20" s="27">
        <f t="shared" si="0"/>
        <v>1.5000000000000568</v>
      </c>
      <c r="G20" s="49">
        <v>21364</v>
      </c>
      <c r="H20" s="21" t="s">
        <v>43</v>
      </c>
    </row>
    <row r="21" spans="1:8" ht="12.75">
      <c r="A21" s="15" t="s">
        <v>44</v>
      </c>
      <c r="B21" s="16">
        <v>99.7</v>
      </c>
      <c r="C21" s="17">
        <v>0.045808912903529606</v>
      </c>
      <c r="D21" s="34">
        <v>99.55</v>
      </c>
      <c r="E21" s="35">
        <v>0.045774439867489664</v>
      </c>
      <c r="F21" s="20">
        <f t="shared" si="0"/>
        <v>-1.5000000000000568</v>
      </c>
      <c r="G21" s="49">
        <v>21380</v>
      </c>
      <c r="H21" s="29" t="s">
        <v>45</v>
      </c>
    </row>
    <row r="22" spans="1:8" ht="12.75">
      <c r="A22" s="22" t="s">
        <v>46</v>
      </c>
      <c r="B22" s="23">
        <v>99.9</v>
      </c>
      <c r="C22" s="24">
        <v>0.026066027108351052</v>
      </c>
      <c r="D22" s="25">
        <v>99.84</v>
      </c>
      <c r="E22" s="26">
        <v>0.026912791476293562</v>
      </c>
      <c r="F22" s="27">
        <f t="shared" si="0"/>
        <v>-0.6000000000000227</v>
      </c>
      <c r="G22" s="49">
        <v>22055</v>
      </c>
      <c r="H22" s="13" t="s">
        <v>47</v>
      </c>
    </row>
    <row r="23" spans="1:8" ht="12.75">
      <c r="A23" s="15" t="s">
        <v>48</v>
      </c>
      <c r="B23" s="16">
        <v>99.8</v>
      </c>
      <c r="C23" s="17">
        <v>0.03684447451996675</v>
      </c>
      <c r="D23" s="18">
        <v>99.73</v>
      </c>
      <c r="E23" s="19">
        <v>0.034941477127469145</v>
      </c>
      <c r="F23" s="31">
        <f t="shared" si="0"/>
        <v>-0.6999999999999318</v>
      </c>
      <c r="G23" s="49">
        <v>22055</v>
      </c>
      <c r="H23" s="21" t="s">
        <v>49</v>
      </c>
    </row>
    <row r="24" spans="1:8" ht="12.75">
      <c r="A24" s="22" t="s">
        <v>50</v>
      </c>
      <c r="B24" s="23">
        <v>99.9</v>
      </c>
      <c r="C24" s="24">
        <v>0.02572762837470924</v>
      </c>
      <c r="D24" s="25">
        <v>99.9</v>
      </c>
      <c r="E24" s="26">
        <v>0.02100652060332924</v>
      </c>
      <c r="F24" s="27">
        <f t="shared" si="0"/>
        <v>0</v>
      </c>
      <c r="G24" s="49">
        <v>22639</v>
      </c>
      <c r="H24" s="21" t="s">
        <v>51</v>
      </c>
    </row>
    <row r="25" spans="1:8" ht="12.75">
      <c r="A25" s="37" t="s">
        <v>52</v>
      </c>
      <c r="B25" s="16">
        <v>99.9</v>
      </c>
      <c r="C25" s="17">
        <v>0.02570209676601498</v>
      </c>
      <c r="D25" s="18">
        <v>99.88</v>
      </c>
      <c r="E25" s="19">
        <v>0.02298635293146294</v>
      </c>
      <c r="F25" s="31">
        <f t="shared" si="0"/>
        <v>-0.20000000000010232</v>
      </c>
      <c r="G25" s="49">
        <v>22684</v>
      </c>
      <c r="H25" s="29" t="s">
        <v>53</v>
      </c>
    </row>
    <row r="26" spans="1:8" ht="12.75">
      <c r="A26" s="22" t="s">
        <v>54</v>
      </c>
      <c r="B26" s="23">
        <v>99.9</v>
      </c>
      <c r="C26" s="24">
        <v>0.02530798493669113</v>
      </c>
      <c r="D26" s="25">
        <v>99.81</v>
      </c>
      <c r="E26" s="26">
        <v>0.028470364143569023</v>
      </c>
      <c r="F26" s="30">
        <f t="shared" si="0"/>
        <v>-0.9000000000000341</v>
      </c>
      <c r="G26" s="49">
        <v>23396</v>
      </c>
      <c r="H26" s="13" t="s">
        <v>55</v>
      </c>
    </row>
    <row r="27" spans="1:8" ht="12.75">
      <c r="A27" s="15" t="s">
        <v>56</v>
      </c>
      <c r="B27" s="16">
        <v>99.9</v>
      </c>
      <c r="C27" s="17">
        <v>0.025254071567682362</v>
      </c>
      <c r="D27" s="18">
        <v>99.85</v>
      </c>
      <c r="E27" s="19">
        <v>0.025247750938985465</v>
      </c>
      <c r="F27" s="31">
        <f t="shared" si="0"/>
        <v>-0.5000000000001137</v>
      </c>
      <c r="G27" s="49">
        <v>23496</v>
      </c>
      <c r="H27" s="21" t="s">
        <v>57</v>
      </c>
    </row>
    <row r="28" spans="1:8" ht="12.75">
      <c r="A28" s="22" t="s">
        <v>58</v>
      </c>
      <c r="B28" s="23">
        <v>99.8</v>
      </c>
      <c r="C28" s="24">
        <v>0.03513019008722744</v>
      </c>
      <c r="D28" s="25">
        <v>99.83</v>
      </c>
      <c r="E28" s="26">
        <v>0.026449020789850976</v>
      </c>
      <c r="F28" s="27">
        <f t="shared" si="0"/>
        <v>0.30000000000001137</v>
      </c>
      <c r="G28" s="49">
        <v>24260</v>
      </c>
      <c r="H28" s="21" t="s">
        <v>59</v>
      </c>
    </row>
    <row r="29" spans="1:8" ht="12.75">
      <c r="A29" s="15" t="s">
        <v>60</v>
      </c>
      <c r="B29" s="16">
        <v>99.9</v>
      </c>
      <c r="C29" s="17">
        <v>0.024839419220887473</v>
      </c>
      <c r="D29" s="18">
        <v>99.88</v>
      </c>
      <c r="E29" s="19">
        <v>0.022214827919364737</v>
      </c>
      <c r="F29" s="31">
        <f t="shared" si="0"/>
        <v>-0.20000000000010232</v>
      </c>
      <c r="G29" s="49">
        <v>24287</v>
      </c>
      <c r="H29" s="29" t="s">
        <v>61</v>
      </c>
    </row>
    <row r="30" spans="1:8" ht="12.75">
      <c r="A30" s="22" t="s">
        <v>62</v>
      </c>
      <c r="B30" s="23">
        <v>99.9</v>
      </c>
      <c r="C30" s="24">
        <v>0.024373696261700353</v>
      </c>
      <c r="D30" s="25">
        <v>99.79</v>
      </c>
      <c r="E30" s="26">
        <v>0.028823464447551277</v>
      </c>
      <c r="F30" s="27">
        <f t="shared" si="0"/>
        <v>-1.0999999999999943</v>
      </c>
      <c r="G30" s="49">
        <v>25224</v>
      </c>
      <c r="H30" s="13" t="s">
        <v>63</v>
      </c>
    </row>
    <row r="31" spans="1:8" ht="12.75">
      <c r="A31" s="15" t="s">
        <v>64</v>
      </c>
      <c r="B31" s="16">
        <v>99.9</v>
      </c>
      <c r="C31" s="17">
        <v>0.024345240619348008</v>
      </c>
      <c r="D31" s="18">
        <v>99.81</v>
      </c>
      <c r="E31" s="19">
        <v>0.027387319351165482</v>
      </c>
      <c r="F31" s="31">
        <f t="shared" si="0"/>
        <v>-0.9000000000000341</v>
      </c>
      <c r="G31" s="49">
        <v>25283</v>
      </c>
      <c r="H31" s="21" t="s">
        <v>65</v>
      </c>
    </row>
    <row r="32" spans="1:8" ht="12.75">
      <c r="A32" s="22" t="s">
        <v>66</v>
      </c>
      <c r="B32" s="23">
        <v>99.9</v>
      </c>
      <c r="C32" s="24">
        <v>0.02389216182656476</v>
      </c>
      <c r="D32" s="25">
        <v>99.88</v>
      </c>
      <c r="E32" s="26">
        <v>0.02136765996333903</v>
      </c>
      <c r="F32" s="27">
        <f t="shared" si="0"/>
        <v>-0.20000000000010232</v>
      </c>
      <c r="G32" s="49">
        <v>26251</v>
      </c>
      <c r="H32" s="21" t="s">
        <v>67</v>
      </c>
    </row>
    <row r="33" spans="1:8" ht="12.75">
      <c r="A33" s="15" t="s">
        <v>68</v>
      </c>
      <c r="B33" s="16">
        <v>99.9</v>
      </c>
      <c r="C33" s="17">
        <v>0.023884884009900745</v>
      </c>
      <c r="D33" s="18">
        <v>99.92</v>
      </c>
      <c r="E33" s="19">
        <v>0.017444798971460642</v>
      </c>
      <c r="F33" s="31">
        <f t="shared" si="0"/>
        <v>0.1999999999999602</v>
      </c>
      <c r="G33" s="49">
        <v>26267</v>
      </c>
      <c r="H33" s="29" t="s">
        <v>69</v>
      </c>
    </row>
    <row r="34" spans="1:8" ht="12.75">
      <c r="A34" s="22" t="s">
        <v>70</v>
      </c>
      <c r="B34" s="23">
        <v>99.8</v>
      </c>
      <c r="C34" s="24">
        <v>0.03499700481004023</v>
      </c>
      <c r="D34" s="25">
        <v>99.81</v>
      </c>
      <c r="E34" s="26">
        <v>0.02785279658789051</v>
      </c>
      <c r="F34" s="27">
        <f t="shared" si="0"/>
        <v>0.10000000000005116</v>
      </c>
      <c r="G34" s="49">
        <v>24445</v>
      </c>
      <c r="H34" s="13" t="s">
        <v>71</v>
      </c>
    </row>
    <row r="35" spans="1:8" ht="12.75">
      <c r="A35" s="15" t="s">
        <v>72</v>
      </c>
      <c r="B35" s="16">
        <v>99.9</v>
      </c>
      <c r="C35" s="17">
        <v>0.024811851056234048</v>
      </c>
      <c r="D35" s="18">
        <v>99.84</v>
      </c>
      <c r="E35" s="19">
        <v>0.025617873059118584</v>
      </c>
      <c r="F35" s="31">
        <f t="shared" si="0"/>
        <v>-0.6000000000000227</v>
      </c>
      <c r="G35" s="49">
        <v>24341</v>
      </c>
      <c r="H35" s="21" t="s">
        <v>73</v>
      </c>
    </row>
    <row r="36" spans="1:8" ht="12.75">
      <c r="A36" s="22" t="s">
        <v>74</v>
      </c>
      <c r="B36" s="38">
        <v>99.6</v>
      </c>
      <c r="C36" s="39">
        <v>0.05172293384540543</v>
      </c>
      <c r="D36" s="40">
        <v>99.52</v>
      </c>
      <c r="E36" s="36">
        <v>0.04624381542086509</v>
      </c>
      <c r="F36" s="30">
        <f t="shared" si="0"/>
        <v>-0.799999999999983</v>
      </c>
      <c r="G36" s="49">
        <v>22338</v>
      </c>
      <c r="H36" s="21" t="s">
        <v>75</v>
      </c>
    </row>
    <row r="37" spans="1:8" ht="12.75">
      <c r="A37" s="6" t="s">
        <v>76</v>
      </c>
      <c r="B37" s="23">
        <v>99.5</v>
      </c>
      <c r="C37" s="24">
        <v>0.057956141563004736</v>
      </c>
      <c r="D37" s="48">
        <v>99.46</v>
      </c>
      <c r="E37" s="36">
        <v>0.04916753095116215</v>
      </c>
      <c r="F37" s="30">
        <f t="shared" si="0"/>
        <v>-0.40000000000006253</v>
      </c>
      <c r="G37" s="49">
        <v>22217</v>
      </c>
      <c r="H37" s="41" t="s">
        <v>77</v>
      </c>
    </row>
    <row r="38" spans="1:7" ht="12.75">
      <c r="A38" s="42" t="s">
        <v>78</v>
      </c>
      <c r="B38" s="43">
        <v>99.7</v>
      </c>
      <c r="C38" s="44">
        <v>0.008596411412434663</v>
      </c>
      <c r="D38" s="43">
        <v>99.7</v>
      </c>
      <c r="E38" s="45">
        <v>0.006078580803601977</v>
      </c>
      <c r="F38" s="11">
        <f>(D38-B38)/SQRT($C38^2+E38^2)</f>
        <v>0</v>
      </c>
      <c r="G38" s="49">
        <v>809491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" sqref="B2:B17"/>
    </sheetView>
  </sheetViews>
  <sheetFormatPr defaultColWidth="11.00390625" defaultRowHeight="12.75"/>
  <cols>
    <col min="1" max="1" width="18.25390625" style="1" customWidth="1"/>
    <col min="2" max="255" width="10.875" style="1" customWidth="1"/>
    <col min="256" max="16384" width="10.875" style="0" customWidth="1"/>
  </cols>
  <sheetData>
    <row r="1" spans="1:2" ht="12.75">
      <c r="A1" s="1" t="s">
        <v>79</v>
      </c>
      <c r="B1" s="12" t="s">
        <v>80</v>
      </c>
    </row>
    <row r="2" spans="1:2" ht="12.75">
      <c r="A2" s="46" t="s">
        <v>81</v>
      </c>
      <c r="B2" s="47">
        <v>97.94629604737915</v>
      </c>
    </row>
    <row r="3" spans="1:2" ht="12.75">
      <c r="A3" s="46" t="s">
        <v>82</v>
      </c>
      <c r="B3" s="47">
        <v>98.33116394746632</v>
      </c>
    </row>
    <row r="4" spans="1:2" ht="12.75">
      <c r="A4" s="46" t="s">
        <v>83</v>
      </c>
      <c r="B4" s="47">
        <v>97.43722138613849</v>
      </c>
    </row>
    <row r="5" spans="1:2" ht="12.75">
      <c r="A5" s="46" t="s">
        <v>84</v>
      </c>
      <c r="B5" s="47">
        <v>97.22223094835549</v>
      </c>
    </row>
    <row r="6" spans="1:2" ht="12.75">
      <c r="A6" s="46" t="s">
        <v>85</v>
      </c>
      <c r="B6" s="47">
        <v>97.61335879127525</v>
      </c>
    </row>
    <row r="7" spans="1:2" ht="12.75">
      <c r="A7" s="46" t="s">
        <v>86</v>
      </c>
      <c r="B7" s="47">
        <v>97.60358593063043</v>
      </c>
    </row>
    <row r="8" spans="1:2" ht="12.75">
      <c r="A8" s="46" t="s">
        <v>87</v>
      </c>
      <c r="B8" s="47">
        <v>97.77018140598777</v>
      </c>
    </row>
    <row r="9" spans="1:2" ht="12.75">
      <c r="A9" s="1" t="s">
        <v>88</v>
      </c>
      <c r="B9" s="47">
        <v>97.6035152170822</v>
      </c>
    </row>
    <row r="10" spans="1:2" ht="12.75">
      <c r="A10" s="1" t="s">
        <v>89</v>
      </c>
      <c r="B10" s="47">
        <v>98.24296756211704</v>
      </c>
    </row>
    <row r="11" spans="1:2" ht="12.75">
      <c r="A11" s="1" t="s">
        <v>90</v>
      </c>
      <c r="B11" s="47">
        <v>98.5584966089529</v>
      </c>
    </row>
    <row r="12" spans="1:2" ht="12.75">
      <c r="A12" s="1" t="s">
        <v>91</v>
      </c>
      <c r="B12" s="47">
        <v>98.91497061306985</v>
      </c>
    </row>
    <row r="13" spans="1:2" ht="12.75">
      <c r="A13" s="1" t="s">
        <v>92</v>
      </c>
      <c r="B13" s="47">
        <v>99.1529754845925</v>
      </c>
    </row>
    <row r="14" spans="1:2" ht="12.75">
      <c r="A14" s="1" t="s">
        <v>93</v>
      </c>
      <c r="B14" s="47">
        <v>98.97438407873865</v>
      </c>
    </row>
    <row r="15" spans="1:2" ht="12.75">
      <c r="A15" s="1" t="s">
        <v>94</v>
      </c>
      <c r="B15" s="47">
        <v>99.11323284494912</v>
      </c>
    </row>
    <row r="16" spans="1:2" ht="12.75">
      <c r="A16" s="1" t="s">
        <v>95</v>
      </c>
      <c r="B16" s="47">
        <v>99.05369146995191</v>
      </c>
    </row>
    <row r="17" spans="1:2" ht="12.75">
      <c r="A17" s="1" t="s">
        <v>96</v>
      </c>
      <c r="B17" s="47">
        <v>98.4392756184052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cp:lastPrinted>2005-06-07T21:57:26Z</cp:lastPrinted>
  <dcterms:created xsi:type="dcterms:W3CDTF">2005-02-02T04:38:13Z</dcterms:created>
  <dcterms:modified xsi:type="dcterms:W3CDTF">2005-02-02T17:09:28Z</dcterms:modified>
  <cp:category/>
  <cp:version/>
  <cp:contentType/>
  <cp:contentStatus/>
  <cp:revision>1</cp:revision>
</cp:coreProperties>
</file>