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940" windowHeight="15465" activeTab="0"/>
  </bookViews>
  <sheets>
    <sheet name="Excel Results" sheetId="1" r:id="rId1"/>
  </sheets>
  <definedNames/>
  <calcPr fullCalcOnLoad="1"/>
</workbook>
</file>

<file path=xl/sharedStrings.xml><?xml version="1.0" encoding="utf-8"?>
<sst xmlns="http://schemas.openxmlformats.org/spreadsheetml/2006/main" count="221" uniqueCount="54">
  <si>
    <t>Tower Half Width</t>
  </si>
  <si>
    <t>Status</t>
  </si>
  <si>
    <t>Max</t>
  </si>
  <si>
    <t>Nominal</t>
  </si>
  <si>
    <t>N/A</t>
  </si>
  <si>
    <t>+X</t>
  </si>
  <si>
    <t>passed</t>
  </si>
  <si>
    <t>+Y</t>
  </si>
  <si>
    <t>-X</t>
  </si>
  <si>
    <t>-Y</t>
  </si>
  <si>
    <t>Tower Full Width</t>
  </si>
  <si>
    <t>X</t>
  </si>
  <si>
    <t>Y</t>
  </si>
  <si>
    <t>Washer Plane</t>
  </si>
  <si>
    <t>Flexure Cone</t>
  </si>
  <si>
    <t>Theta</t>
  </si>
  <si>
    <t>Phi</t>
  </si>
  <si>
    <t>Gamma</t>
  </si>
  <si>
    <t>Z</t>
  </si>
  <si>
    <t>Radial Offset</t>
  </si>
  <si>
    <t>FCS X Offset</t>
  </si>
  <si>
    <t>FCS Y Offset</t>
  </si>
  <si>
    <t>Alpha</t>
  </si>
  <si>
    <t>Beta</t>
  </si>
  <si>
    <t>Tol Corner</t>
  </si>
  <si>
    <t>+/- 0.404</t>
  </si>
  <si>
    <t>+/- 0.483</t>
  </si>
  <si>
    <t>N/D</t>
  </si>
  <si>
    <t>Tol Side</t>
  </si>
  <si>
    <t>failed</t>
  </si>
  <si>
    <t>Reference Flex Cone</t>
  </si>
  <si>
    <t>alpha</t>
  </si>
  <si>
    <t>beta</t>
  </si>
  <si>
    <t>Report Tower A</t>
  </si>
  <si>
    <t>Washer Full Width</t>
  </si>
  <si>
    <t>Closeout Height</t>
  </si>
  <si>
    <t>Height</t>
  </si>
  <si>
    <t>Corner Bracket</t>
  </si>
  <si>
    <t>+X+Y</t>
  </si>
  <si>
    <t>+X-Y</t>
  </si>
  <si>
    <t>-X-Y</t>
  </si>
  <si>
    <t>-X+Y</t>
  </si>
  <si>
    <t>Pre Vibe</t>
  </si>
  <si>
    <t>Post Vibe</t>
  </si>
  <si>
    <t>Coord</t>
  </si>
  <si>
    <t>Diff</t>
  </si>
  <si>
    <t>R</t>
  </si>
  <si>
    <t>Tooling Balls BCS</t>
  </si>
  <si>
    <t>Tooling Balls TCS</t>
  </si>
  <si>
    <t>No tolerance specified for Gamma</t>
  </si>
  <si>
    <t>No tolerance specified for Phi or Gamma on side flexures</t>
  </si>
  <si>
    <t>Bottom Corners</t>
  </si>
  <si>
    <t>Passed</t>
  </si>
  <si>
    <t>BCS/TCS Diff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</si>
</sst>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6">
    <font>
      <sz val="10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Alignment="1">
      <alignment horizontal="left" vertical="top" wrapText="1"/>
    </xf>
    <xf numFmtId="168" fontId="0" fillId="4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 vertical="top" wrapText="1"/>
    </xf>
    <xf numFmtId="168" fontId="0" fillId="4" borderId="0" xfId="0" applyNumberFormat="1" applyFill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68" fontId="0" fillId="4" borderId="0" xfId="0" applyNumberFormat="1" applyFill="1" applyAlignment="1">
      <alignment horizontal="right" vertical="top" wrapText="1"/>
    </xf>
    <xf numFmtId="168" fontId="0" fillId="0" borderId="0" xfId="0" applyNumberFormat="1" applyFill="1" applyAlignment="1">
      <alignment horizontal="right" vertical="top" wrapText="1"/>
    </xf>
    <xf numFmtId="168" fontId="0" fillId="3" borderId="0" xfId="0" applyNumberFormat="1" applyFill="1" applyAlignment="1">
      <alignment horizontal="right" vertical="top" wrapText="1"/>
    </xf>
    <xf numFmtId="168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M82" sqref="M82"/>
    </sheetView>
  </sheetViews>
  <sheetFormatPr defaultColWidth="9.140625" defaultRowHeight="12.75"/>
  <cols>
    <col min="1" max="1" width="17.57421875" style="0" bestFit="1" customWidth="1"/>
    <col min="2" max="2" width="8.140625" style="0" bestFit="1" customWidth="1"/>
    <col min="3" max="4" width="8.57421875" style="0" bestFit="1" customWidth="1"/>
    <col min="5" max="5" width="8.28125" style="0" bestFit="1" customWidth="1"/>
    <col min="6" max="7" width="8.140625" style="0" bestFit="1" customWidth="1"/>
    <col min="8" max="8" width="6.7109375" style="0" bestFit="1" customWidth="1"/>
    <col min="9" max="9" width="6.57421875" style="0" bestFit="1" customWidth="1"/>
    <col min="10" max="10" width="6.421875" style="0" bestFit="1" customWidth="1"/>
    <col min="11" max="11" width="5.57421875" style="0" bestFit="1" customWidth="1"/>
  </cols>
  <sheetData>
    <row r="1" ht="30">
      <c r="A1" s="1" t="s">
        <v>33</v>
      </c>
    </row>
    <row r="2" spans="1:9" ht="12.75">
      <c r="A2" s="11" t="s">
        <v>42</v>
      </c>
      <c r="E2" s="11" t="s">
        <v>43</v>
      </c>
      <c r="I2" s="11" t="s">
        <v>45</v>
      </c>
    </row>
    <row r="3" spans="1:7" ht="38.25">
      <c r="A3" s="2" t="s">
        <v>0</v>
      </c>
      <c r="B3" s="2" t="s">
        <v>1</v>
      </c>
      <c r="C3" s="2" t="s">
        <v>2</v>
      </c>
      <c r="E3" s="2" t="s">
        <v>0</v>
      </c>
      <c r="F3" s="2" t="s">
        <v>1</v>
      </c>
      <c r="G3" s="2" t="s">
        <v>2</v>
      </c>
    </row>
    <row r="4" spans="1:7" ht="12.75">
      <c r="A4" s="3" t="s">
        <v>3</v>
      </c>
      <c r="B4" s="3" t="s">
        <v>4</v>
      </c>
      <c r="C4" s="17">
        <v>185.875</v>
      </c>
      <c r="E4" s="3" t="s">
        <v>3</v>
      </c>
      <c r="F4" s="3" t="s">
        <v>4</v>
      </c>
      <c r="G4" s="17">
        <v>185.875</v>
      </c>
    </row>
    <row r="5" spans="1:7" ht="12.75">
      <c r="A5" s="3" t="s">
        <v>2</v>
      </c>
      <c r="B5" s="3" t="s">
        <v>4</v>
      </c>
      <c r="C5" s="17">
        <v>186.25</v>
      </c>
      <c r="E5" s="3" t="s">
        <v>2</v>
      </c>
      <c r="F5" s="3" t="s">
        <v>4</v>
      </c>
      <c r="G5" s="17">
        <v>186.25</v>
      </c>
    </row>
    <row r="6" spans="1:9" ht="12.75">
      <c r="A6" s="3" t="s">
        <v>5</v>
      </c>
      <c r="B6" s="4" t="s">
        <v>6</v>
      </c>
      <c r="C6" s="17">
        <v>186.028</v>
      </c>
      <c r="E6" s="3" t="s">
        <v>5</v>
      </c>
      <c r="F6" s="4" t="s">
        <v>6</v>
      </c>
      <c r="G6" s="17">
        <v>185.995</v>
      </c>
      <c r="I6" s="16">
        <f>C6-G6</f>
        <v>0.03299999999998704</v>
      </c>
    </row>
    <row r="7" spans="1:9" ht="12.75">
      <c r="A7" s="3" t="s">
        <v>7</v>
      </c>
      <c r="B7" s="4" t="s">
        <v>6</v>
      </c>
      <c r="C7" s="17">
        <v>186.029</v>
      </c>
      <c r="E7" s="3" t="s">
        <v>7</v>
      </c>
      <c r="F7" s="4" t="s">
        <v>6</v>
      </c>
      <c r="G7" s="17">
        <v>185.989</v>
      </c>
      <c r="I7" s="15">
        <f aca="true" t="shared" si="0" ref="I7:I14">C7-G7</f>
        <v>0.03999999999999204</v>
      </c>
    </row>
    <row r="8" spans="1:9" ht="12.75">
      <c r="A8" s="3" t="s">
        <v>8</v>
      </c>
      <c r="B8" s="4" t="s">
        <v>6</v>
      </c>
      <c r="C8" s="21">
        <v>-186.041</v>
      </c>
      <c r="E8" s="3" t="s">
        <v>8</v>
      </c>
      <c r="F8" s="4" t="s">
        <v>6</v>
      </c>
      <c r="G8" s="21">
        <v>-186.02</v>
      </c>
      <c r="I8" s="16">
        <f t="shared" si="0"/>
        <v>-0.020999999999986585</v>
      </c>
    </row>
    <row r="9" spans="1:9" ht="12.75">
      <c r="A9" s="3" t="s">
        <v>9</v>
      </c>
      <c r="B9" s="4" t="s">
        <v>6</v>
      </c>
      <c r="C9" s="22">
        <v>-185.953</v>
      </c>
      <c r="E9" s="3" t="s">
        <v>9</v>
      </c>
      <c r="F9" s="4" t="s">
        <v>6</v>
      </c>
      <c r="G9" s="17">
        <v>-185.984</v>
      </c>
      <c r="I9" s="16">
        <f t="shared" si="0"/>
        <v>0.03100000000000591</v>
      </c>
    </row>
    <row r="10" spans="1:9" ht="38.25">
      <c r="A10" s="2" t="s">
        <v>10</v>
      </c>
      <c r="B10" s="2" t="s">
        <v>1</v>
      </c>
      <c r="C10" s="2" t="s">
        <v>2</v>
      </c>
      <c r="E10" s="2" t="s">
        <v>10</v>
      </c>
      <c r="F10" s="2" t="s">
        <v>1</v>
      </c>
      <c r="G10" s="2" t="s">
        <v>2</v>
      </c>
      <c r="I10" s="16"/>
    </row>
    <row r="11" spans="1:9" ht="12.75">
      <c r="A11" s="3" t="s">
        <v>3</v>
      </c>
      <c r="B11" s="3" t="s">
        <v>4</v>
      </c>
      <c r="C11" s="17">
        <v>371.75</v>
      </c>
      <c r="E11" s="3" t="s">
        <v>3</v>
      </c>
      <c r="F11" s="3" t="s">
        <v>4</v>
      </c>
      <c r="G11" s="17">
        <v>371.75</v>
      </c>
      <c r="I11" s="16"/>
    </row>
    <row r="12" spans="1:9" ht="12.75">
      <c r="A12" s="3" t="s">
        <v>2</v>
      </c>
      <c r="B12" s="3" t="s">
        <v>4</v>
      </c>
      <c r="C12" s="17">
        <v>372.5</v>
      </c>
      <c r="E12" s="3" t="s">
        <v>2</v>
      </c>
      <c r="F12" s="3" t="s">
        <v>4</v>
      </c>
      <c r="G12" s="17">
        <v>372.5</v>
      </c>
      <c r="I12" s="16"/>
    </row>
    <row r="13" spans="1:9" ht="12.75">
      <c r="A13" s="3" t="s">
        <v>11</v>
      </c>
      <c r="B13" s="4" t="s">
        <v>6</v>
      </c>
      <c r="C13" s="21">
        <v>372.069</v>
      </c>
      <c r="E13" s="3" t="s">
        <v>11</v>
      </c>
      <c r="F13" s="4" t="s">
        <v>6</v>
      </c>
      <c r="G13" s="21">
        <v>372.015</v>
      </c>
      <c r="I13" s="15">
        <f t="shared" si="0"/>
        <v>0.05400000000003047</v>
      </c>
    </row>
    <row r="14" spans="1:9" ht="12.75">
      <c r="A14" s="3" t="s">
        <v>12</v>
      </c>
      <c r="B14" s="4" t="s">
        <v>6</v>
      </c>
      <c r="C14" s="17">
        <v>371.982</v>
      </c>
      <c r="E14" s="3" t="s">
        <v>12</v>
      </c>
      <c r="F14" s="4" t="s">
        <v>6</v>
      </c>
      <c r="G14" s="17">
        <v>371.972</v>
      </c>
      <c r="I14" s="16">
        <f t="shared" si="0"/>
        <v>0.010000000000047748</v>
      </c>
    </row>
    <row r="16" spans="1:3" ht="25.5">
      <c r="A16" s="2" t="s">
        <v>13</v>
      </c>
      <c r="B16" s="2" t="s">
        <v>1</v>
      </c>
      <c r="C16" s="2" t="s">
        <v>2</v>
      </c>
    </row>
    <row r="17" spans="1:3" ht="12.75">
      <c r="A17" s="3" t="s">
        <v>3</v>
      </c>
      <c r="B17" s="3" t="s">
        <v>4</v>
      </c>
      <c r="C17" s="17">
        <v>186.53</v>
      </c>
    </row>
    <row r="18" spans="1:3" ht="12.75">
      <c r="A18" s="3" t="s">
        <v>2</v>
      </c>
      <c r="B18" s="3" t="s">
        <v>4</v>
      </c>
      <c r="C18" s="17">
        <v>186.75</v>
      </c>
    </row>
    <row r="19" spans="1:3" ht="12.75">
      <c r="A19" s="3" t="s">
        <v>5</v>
      </c>
      <c r="B19" s="4" t="s">
        <v>6</v>
      </c>
      <c r="C19" s="17">
        <v>186.583</v>
      </c>
    </row>
    <row r="20" spans="1:3" ht="12.75">
      <c r="A20" s="3" t="s">
        <v>7</v>
      </c>
      <c r="B20" s="4" t="s">
        <v>6</v>
      </c>
      <c r="C20" s="21">
        <v>186.672</v>
      </c>
    </row>
    <row r="21" spans="1:3" ht="12.75">
      <c r="A21" s="3" t="s">
        <v>8</v>
      </c>
      <c r="B21" s="4" t="s">
        <v>6</v>
      </c>
      <c r="C21" s="17">
        <v>-186.568</v>
      </c>
    </row>
    <row r="22" spans="1:3" ht="12.75">
      <c r="A22" s="3" t="s">
        <v>9</v>
      </c>
      <c r="B22" s="4" t="s">
        <v>6</v>
      </c>
      <c r="C22" s="7">
        <v>-186.495</v>
      </c>
    </row>
    <row r="23" spans="1:3" ht="25.5">
      <c r="A23" s="2" t="s">
        <v>34</v>
      </c>
      <c r="B23" s="2" t="s">
        <v>1</v>
      </c>
      <c r="C23" s="2" t="s">
        <v>2</v>
      </c>
    </row>
    <row r="24" spans="1:3" ht="12.75">
      <c r="A24" s="3" t="s">
        <v>3</v>
      </c>
      <c r="B24" s="3" t="s">
        <v>4</v>
      </c>
      <c r="C24" s="17">
        <v>373.06</v>
      </c>
    </row>
    <row r="25" spans="1:3" ht="12.75">
      <c r="A25" s="3" t="s">
        <v>2</v>
      </c>
      <c r="B25" s="3" t="s">
        <v>4</v>
      </c>
      <c r="C25" s="17">
        <v>373.5</v>
      </c>
    </row>
    <row r="26" spans="1:3" ht="12.75">
      <c r="A26" s="3" t="s">
        <v>11</v>
      </c>
      <c r="B26" s="4" t="s">
        <v>6</v>
      </c>
      <c r="C26" s="17">
        <v>373.151</v>
      </c>
    </row>
    <row r="27" spans="1:3" ht="12.75">
      <c r="A27" s="3" t="s">
        <v>12</v>
      </c>
      <c r="B27" s="4" t="s">
        <v>6</v>
      </c>
      <c r="C27" s="21">
        <v>373.167</v>
      </c>
    </row>
    <row r="29" spans="1:11" ht="25.5">
      <c r="A29" s="2" t="s">
        <v>14</v>
      </c>
      <c r="B29" s="2" t="s">
        <v>1</v>
      </c>
      <c r="C29" s="2" t="s">
        <v>15</v>
      </c>
      <c r="D29" s="2" t="s">
        <v>16</v>
      </c>
      <c r="E29" s="2" t="s">
        <v>17</v>
      </c>
      <c r="F29" s="2" t="s">
        <v>18</v>
      </c>
      <c r="G29" s="2" t="s">
        <v>19</v>
      </c>
      <c r="H29" s="2" t="s">
        <v>20</v>
      </c>
      <c r="I29" s="2" t="s">
        <v>21</v>
      </c>
      <c r="J29" s="2" t="s">
        <v>22</v>
      </c>
      <c r="K29" s="2" t="s">
        <v>23</v>
      </c>
    </row>
    <row r="30" spans="1:11" ht="12.75">
      <c r="A30" s="3" t="s">
        <v>3</v>
      </c>
      <c r="B30" s="3" t="s">
        <v>4</v>
      </c>
      <c r="C30" s="17">
        <v>0</v>
      </c>
      <c r="D30" s="17">
        <v>0</v>
      </c>
      <c r="E30" s="17">
        <v>0</v>
      </c>
      <c r="F30" s="17">
        <v>-37.42</v>
      </c>
      <c r="G30" s="17">
        <v>0</v>
      </c>
      <c r="H30" s="17">
        <v>0</v>
      </c>
      <c r="I30" s="17">
        <v>0</v>
      </c>
      <c r="J30" s="8">
        <v>0</v>
      </c>
      <c r="K30" s="8">
        <v>0</v>
      </c>
    </row>
    <row r="31" spans="1:11" ht="12.75">
      <c r="A31" s="3" t="s">
        <v>24</v>
      </c>
      <c r="B31" s="3" t="s">
        <v>4</v>
      </c>
      <c r="C31" s="3" t="s">
        <v>25</v>
      </c>
      <c r="D31" s="3" t="s">
        <v>26</v>
      </c>
      <c r="E31" s="3" t="s">
        <v>27</v>
      </c>
      <c r="F31" s="17">
        <v>-37.67</v>
      </c>
      <c r="G31" s="17">
        <v>0.87</v>
      </c>
      <c r="H31" s="3" t="s">
        <v>27</v>
      </c>
      <c r="I31" s="14">
        <f>-0.69/1</f>
        <v>-0.69</v>
      </c>
      <c r="J31" s="3" t="s">
        <v>4</v>
      </c>
      <c r="K31" s="3" t="s">
        <v>4</v>
      </c>
    </row>
    <row r="32" spans="1:11" ht="12.75">
      <c r="A32" s="3" t="s">
        <v>28</v>
      </c>
      <c r="B32" s="3" t="s">
        <v>4</v>
      </c>
      <c r="C32" s="3" t="s">
        <v>27</v>
      </c>
      <c r="D32" s="3" t="s">
        <v>27</v>
      </c>
      <c r="E32" s="3" t="s">
        <v>27</v>
      </c>
      <c r="F32" s="17">
        <v>-37.67</v>
      </c>
      <c r="G32" s="17">
        <v>0.87</v>
      </c>
      <c r="H32" s="3" t="s">
        <v>27</v>
      </c>
      <c r="I32" s="14">
        <f>-0.35/1</f>
        <v>-0.35</v>
      </c>
      <c r="J32" s="3" t="s">
        <v>4</v>
      </c>
      <c r="K32" s="3" t="s">
        <v>4</v>
      </c>
    </row>
    <row r="33" spans="1:11" ht="12.75">
      <c r="A33" s="3">
        <v>0</v>
      </c>
      <c r="B33" s="4" t="s">
        <v>6</v>
      </c>
      <c r="C33" s="17">
        <v>0.017</v>
      </c>
      <c r="D33" s="17">
        <v>0.076</v>
      </c>
      <c r="E33" s="17">
        <v>0</v>
      </c>
      <c r="F33" s="17">
        <v>-37.349</v>
      </c>
      <c r="G33" s="17">
        <v>0.117</v>
      </c>
      <c r="H33" s="17">
        <v>-0.04</v>
      </c>
      <c r="I33" s="17">
        <v>0.11</v>
      </c>
      <c r="J33" s="5">
        <v>12</v>
      </c>
      <c r="K33" s="5">
        <v>-153</v>
      </c>
    </row>
    <row r="34" spans="1:11" ht="12.75">
      <c r="A34" s="3">
        <v>1</v>
      </c>
      <c r="B34" s="4" t="s">
        <v>6</v>
      </c>
      <c r="C34" s="17">
        <v>0.017</v>
      </c>
      <c r="D34" s="17">
        <v>0.076</v>
      </c>
      <c r="E34" s="17">
        <v>0</v>
      </c>
      <c r="F34" s="17">
        <v>0</v>
      </c>
      <c r="G34" s="17">
        <v>0.053</v>
      </c>
      <c r="H34" s="17">
        <v>-0.038</v>
      </c>
      <c r="I34" s="17">
        <v>0.037</v>
      </c>
      <c r="J34" s="5">
        <v>5</v>
      </c>
      <c r="K34" s="5">
        <v>-131</v>
      </c>
    </row>
    <row r="35" spans="1:11" ht="12.75">
      <c r="A35" s="3">
        <v>2</v>
      </c>
      <c r="B35" s="4" t="s">
        <v>6</v>
      </c>
      <c r="C35" s="17">
        <v>0.1</v>
      </c>
      <c r="D35" s="17">
        <v>-0.058</v>
      </c>
      <c r="E35" s="17">
        <v>0.129</v>
      </c>
      <c r="F35" s="17">
        <v>-37.436</v>
      </c>
      <c r="G35" s="17">
        <v>0.04</v>
      </c>
      <c r="H35" s="17">
        <v>0.009</v>
      </c>
      <c r="I35" s="17">
        <v>-0.039</v>
      </c>
      <c r="J35" s="5">
        <v>4</v>
      </c>
      <c r="K35" s="5">
        <v>15</v>
      </c>
    </row>
    <row r="36" spans="1:13" ht="12.75">
      <c r="A36" s="3">
        <v>3</v>
      </c>
      <c r="B36" s="6" t="s">
        <v>29</v>
      </c>
      <c r="C36" s="21">
        <v>0.301</v>
      </c>
      <c r="D36" s="23">
        <v>-0.514</v>
      </c>
      <c r="E36" s="23">
        <v>0.573</v>
      </c>
      <c r="F36" s="17">
        <v>-37.487</v>
      </c>
      <c r="G36" s="17">
        <v>0.104</v>
      </c>
      <c r="H36" s="17">
        <v>0.002</v>
      </c>
      <c r="I36" s="17">
        <v>-0.104</v>
      </c>
      <c r="J36" s="5">
        <v>11</v>
      </c>
      <c r="K36" s="5">
        <v>6</v>
      </c>
      <c r="M36" t="s">
        <v>50</v>
      </c>
    </row>
    <row r="37" spans="1:13" ht="12.75">
      <c r="A37" s="3">
        <v>4</v>
      </c>
      <c r="B37" s="6" t="s">
        <v>29</v>
      </c>
      <c r="C37" s="21">
        <v>0.301</v>
      </c>
      <c r="D37" s="23">
        <v>-0.514</v>
      </c>
      <c r="E37" s="23">
        <v>0.628</v>
      </c>
      <c r="F37" s="17">
        <v>0</v>
      </c>
      <c r="G37" s="17">
        <v>0.167</v>
      </c>
      <c r="H37" s="17">
        <v>-0.003</v>
      </c>
      <c r="I37" s="17">
        <v>-0.167</v>
      </c>
      <c r="J37" s="5">
        <v>17</v>
      </c>
      <c r="K37" s="5">
        <v>8</v>
      </c>
      <c r="M37" t="s">
        <v>50</v>
      </c>
    </row>
    <row r="38" spans="1:11" ht="12.75">
      <c r="A38" s="3">
        <v>5</v>
      </c>
      <c r="B38" s="6" t="s">
        <v>29</v>
      </c>
      <c r="C38" s="17">
        <v>0.076</v>
      </c>
      <c r="D38" s="17">
        <v>-0.202</v>
      </c>
      <c r="E38" s="17">
        <v>0.129</v>
      </c>
      <c r="F38" s="23">
        <v>-37.699</v>
      </c>
      <c r="G38" s="21">
        <v>0.357</v>
      </c>
      <c r="H38" s="17">
        <v>-0.021</v>
      </c>
      <c r="I38" s="21">
        <v>-0.357</v>
      </c>
      <c r="J38" s="5">
        <v>39</v>
      </c>
      <c r="K38" s="5">
        <v>16</v>
      </c>
    </row>
    <row r="39" spans="1:13" ht="12.75">
      <c r="A39" s="3">
        <v>6</v>
      </c>
      <c r="B39" s="6" t="s">
        <v>29</v>
      </c>
      <c r="C39" s="17">
        <v>0.018</v>
      </c>
      <c r="D39" s="17">
        <v>-0.266</v>
      </c>
      <c r="E39" s="23">
        <v>0.444</v>
      </c>
      <c r="F39" s="17">
        <v>-37.544</v>
      </c>
      <c r="G39" s="17">
        <v>0.185</v>
      </c>
      <c r="H39" s="17">
        <v>-0.04</v>
      </c>
      <c r="I39" s="17">
        <v>-0.181</v>
      </c>
      <c r="J39" s="5">
        <v>19</v>
      </c>
      <c r="K39" s="5">
        <v>-2</v>
      </c>
      <c r="M39" t="s">
        <v>49</v>
      </c>
    </row>
    <row r="40" spans="1:11" ht="12.75">
      <c r="A40" s="3">
        <v>7</v>
      </c>
      <c r="B40" s="4" t="s">
        <v>6</v>
      </c>
      <c r="C40" s="17">
        <v>0.018</v>
      </c>
      <c r="D40" s="17">
        <v>-0.266</v>
      </c>
      <c r="E40" s="17">
        <v>0.256</v>
      </c>
      <c r="F40" s="17">
        <v>0</v>
      </c>
      <c r="G40" s="17">
        <v>0.126</v>
      </c>
      <c r="H40" s="21">
        <v>-0.048</v>
      </c>
      <c r="I40" s="17">
        <v>-0.116</v>
      </c>
      <c r="J40" s="5">
        <v>13</v>
      </c>
      <c r="K40" s="5">
        <v>-15</v>
      </c>
    </row>
    <row r="41" spans="1:11" ht="12.75">
      <c r="A41" s="3">
        <v>8</v>
      </c>
      <c r="B41" s="4" t="s">
        <v>6</v>
      </c>
      <c r="C41" s="17">
        <v>0.055</v>
      </c>
      <c r="D41" s="17">
        <v>-0.074</v>
      </c>
      <c r="E41" s="17">
        <v>0.173</v>
      </c>
      <c r="F41" s="17">
        <v>-37.389</v>
      </c>
      <c r="G41" s="17">
        <v>0.027</v>
      </c>
      <c r="H41" s="17">
        <v>-0.024</v>
      </c>
      <c r="I41" s="17">
        <v>-0.013</v>
      </c>
      <c r="J41" s="5">
        <v>2</v>
      </c>
      <c r="K41" s="5">
        <v>-60</v>
      </c>
    </row>
    <row r="42" spans="1:11" ht="12.75">
      <c r="A42" s="3">
        <v>9</v>
      </c>
      <c r="B42" s="4" t="s">
        <v>6</v>
      </c>
      <c r="C42" s="17">
        <v>0.048</v>
      </c>
      <c r="D42" s="17">
        <v>0.159</v>
      </c>
      <c r="E42" s="17">
        <v>0.256</v>
      </c>
      <c r="F42" s="17">
        <v>-37.289</v>
      </c>
      <c r="G42" s="17">
        <v>0.152</v>
      </c>
      <c r="H42" s="17">
        <v>0.027</v>
      </c>
      <c r="I42" s="17">
        <v>0.15</v>
      </c>
      <c r="J42" s="5">
        <v>16</v>
      </c>
      <c r="K42" s="5">
        <v>178</v>
      </c>
    </row>
    <row r="43" spans="1:11" ht="12.75">
      <c r="A43" s="3">
        <v>10</v>
      </c>
      <c r="B43" s="4" t="s">
        <v>6</v>
      </c>
      <c r="C43" s="17">
        <v>0.048</v>
      </c>
      <c r="D43" s="17">
        <v>0.159</v>
      </c>
      <c r="E43" s="17">
        <v>0</v>
      </c>
      <c r="F43" s="17">
        <v>0</v>
      </c>
      <c r="G43" s="17">
        <v>0.159</v>
      </c>
      <c r="H43" s="17">
        <v>0.032</v>
      </c>
      <c r="I43" s="17">
        <v>0.155</v>
      </c>
      <c r="J43" s="5">
        <v>17</v>
      </c>
      <c r="K43" s="5">
        <v>176</v>
      </c>
    </row>
    <row r="44" spans="1:11" ht="12.75">
      <c r="A44" s="3">
        <v>11</v>
      </c>
      <c r="B44" s="4" t="s">
        <v>6</v>
      </c>
      <c r="C44" s="17">
        <v>0.14</v>
      </c>
      <c r="D44" s="17">
        <v>-0.036</v>
      </c>
      <c r="E44" s="17">
        <v>0.129</v>
      </c>
      <c r="F44" s="17">
        <v>-37.1</v>
      </c>
      <c r="G44" s="17">
        <v>0.249</v>
      </c>
      <c r="H44" s="17">
        <v>-0.041</v>
      </c>
      <c r="I44" s="17">
        <v>0.246</v>
      </c>
      <c r="J44" s="5">
        <v>26</v>
      </c>
      <c r="K44" s="5">
        <v>-156</v>
      </c>
    </row>
    <row r="46" spans="1:3" ht="38.25">
      <c r="A46" s="2" t="s">
        <v>30</v>
      </c>
      <c r="B46" s="2" t="s">
        <v>31</v>
      </c>
      <c r="C46" s="2" t="s">
        <v>32</v>
      </c>
    </row>
    <row r="47" spans="1:3" ht="12.75">
      <c r="A47" s="3">
        <v>2</v>
      </c>
      <c r="B47" s="3">
        <v>4</v>
      </c>
      <c r="C47" s="3">
        <v>15</v>
      </c>
    </row>
    <row r="48" spans="1:3" ht="12.75">
      <c r="A48" s="3">
        <v>8</v>
      </c>
      <c r="B48" s="3">
        <v>2</v>
      </c>
      <c r="C48" s="3">
        <v>-60</v>
      </c>
    </row>
    <row r="49" spans="1:3" ht="12.75">
      <c r="A49" s="3">
        <v>11</v>
      </c>
      <c r="B49" s="3">
        <v>26</v>
      </c>
      <c r="C49" s="3">
        <v>-156</v>
      </c>
    </row>
    <row r="51" spans="1:3" ht="12.75">
      <c r="A51" s="2" t="s">
        <v>35</v>
      </c>
      <c r="B51" s="2" t="s">
        <v>1</v>
      </c>
      <c r="C51" s="2" t="s">
        <v>36</v>
      </c>
    </row>
    <row r="52" spans="1:3" ht="12.75">
      <c r="A52" t="s">
        <v>3</v>
      </c>
      <c r="B52" t="s">
        <v>4</v>
      </c>
      <c r="C52" s="17">
        <v>618.57</v>
      </c>
    </row>
    <row r="53" spans="1:3" ht="12.75">
      <c r="A53" t="s">
        <v>2</v>
      </c>
      <c r="B53" t="s">
        <v>4</v>
      </c>
      <c r="C53" s="17">
        <v>618.83</v>
      </c>
    </row>
    <row r="54" spans="1:3" ht="12.75">
      <c r="A54" s="9" t="s">
        <v>5</v>
      </c>
      <c r="B54" s="4" t="s">
        <v>6</v>
      </c>
      <c r="C54" s="18">
        <v>618.70722</v>
      </c>
    </row>
    <row r="55" spans="1:3" ht="12.75">
      <c r="A55" s="9" t="s">
        <v>7</v>
      </c>
      <c r="B55" s="4" t="s">
        <v>6</v>
      </c>
      <c r="C55" s="19">
        <v>618.50874</v>
      </c>
    </row>
    <row r="56" spans="1:3" ht="12.75">
      <c r="A56" s="9" t="s">
        <v>8</v>
      </c>
      <c r="B56" s="4" t="s">
        <v>6</v>
      </c>
      <c r="C56" s="19">
        <v>618.48732</v>
      </c>
    </row>
    <row r="57" spans="1:3" ht="12.75">
      <c r="A57" s="9" t="s">
        <v>9</v>
      </c>
      <c r="B57" s="4" t="s">
        <v>6</v>
      </c>
      <c r="C57" s="19">
        <v>618.56987</v>
      </c>
    </row>
    <row r="59" spans="1:3" ht="12.75">
      <c r="A59" s="12" t="s">
        <v>37</v>
      </c>
      <c r="B59" s="12" t="s">
        <v>1</v>
      </c>
      <c r="C59" s="12" t="s">
        <v>36</v>
      </c>
    </row>
    <row r="60" spans="1:3" ht="12.75">
      <c r="A60" t="s">
        <v>3</v>
      </c>
      <c r="B60" s="13" t="s">
        <v>4</v>
      </c>
      <c r="C60">
        <v>628.98</v>
      </c>
    </row>
    <row r="61" spans="1:3" ht="12.75">
      <c r="A61" t="s">
        <v>2</v>
      </c>
      <c r="B61" t="s">
        <v>4</v>
      </c>
      <c r="C61">
        <v>629.33</v>
      </c>
    </row>
    <row r="62" spans="1:3" ht="12.75">
      <c r="A62" s="9" t="s">
        <v>38</v>
      </c>
      <c r="B62" s="4" t="s">
        <v>6</v>
      </c>
      <c r="C62" s="10">
        <v>629.29948</v>
      </c>
    </row>
    <row r="63" spans="1:3" ht="12.75">
      <c r="A63" s="9" t="s">
        <v>39</v>
      </c>
      <c r="B63" s="4" t="s">
        <v>6</v>
      </c>
      <c r="C63">
        <v>629.27458</v>
      </c>
    </row>
    <row r="64" spans="1:3" ht="12.75">
      <c r="A64" s="9" t="s">
        <v>40</v>
      </c>
      <c r="B64" s="4" t="s">
        <v>6</v>
      </c>
      <c r="C64">
        <v>629.09947</v>
      </c>
    </row>
    <row r="65" spans="1:3" ht="12.75">
      <c r="A65" s="9" t="s">
        <v>41</v>
      </c>
      <c r="B65" s="4" t="s">
        <v>6</v>
      </c>
      <c r="C65" s="20">
        <v>628.99752</v>
      </c>
    </row>
    <row r="67" spans="1:3" ht="12.75">
      <c r="A67" s="12" t="s">
        <v>51</v>
      </c>
      <c r="B67" s="12" t="s">
        <v>1</v>
      </c>
      <c r="C67" s="12" t="s">
        <v>36</v>
      </c>
    </row>
    <row r="68" spans="1:3" ht="12.75">
      <c r="A68" t="s">
        <v>3</v>
      </c>
      <c r="B68" s="13" t="s">
        <v>4</v>
      </c>
      <c r="C68" s="19">
        <v>-7.77</v>
      </c>
    </row>
    <row r="69" spans="1:3" ht="12.75">
      <c r="A69" t="s">
        <v>2</v>
      </c>
      <c r="B69" s="13" t="s">
        <v>4</v>
      </c>
      <c r="C69" s="19">
        <v>-9.15</v>
      </c>
    </row>
    <row r="70" spans="1:3" ht="12.75">
      <c r="A70" s="9" t="s">
        <v>38</v>
      </c>
      <c r="B70" s="4" t="s">
        <v>52</v>
      </c>
      <c r="C70" s="19">
        <v>-8.90539</v>
      </c>
    </row>
    <row r="71" spans="1:3" ht="12.75">
      <c r="A71" s="9" t="s">
        <v>41</v>
      </c>
      <c r="B71" s="4" t="s">
        <v>52</v>
      </c>
      <c r="C71" s="18">
        <v>-9.13521</v>
      </c>
    </row>
    <row r="72" spans="1:3" ht="12.75">
      <c r="A72" s="9" t="s">
        <v>40</v>
      </c>
      <c r="B72" s="4" t="s">
        <v>52</v>
      </c>
      <c r="C72" s="19">
        <v>-8.94709</v>
      </c>
    </row>
    <row r="73" spans="1:3" ht="12.75">
      <c r="A73" s="9" t="s">
        <v>39</v>
      </c>
      <c r="B73" s="4" t="s">
        <v>52</v>
      </c>
      <c r="C73" s="19">
        <v>-8.71724</v>
      </c>
    </row>
    <row r="79" spans="1:11" ht="12.75">
      <c r="A79" s="11" t="s">
        <v>47</v>
      </c>
      <c r="B79" s="11" t="s">
        <v>42</v>
      </c>
      <c r="E79" s="11" t="s">
        <v>43</v>
      </c>
      <c r="H79" s="11" t="s">
        <v>45</v>
      </c>
      <c r="K79" s="11"/>
    </row>
    <row r="80" spans="1:11" ht="12.75">
      <c r="A80" s="11" t="s">
        <v>44</v>
      </c>
      <c r="B80" s="11" t="s">
        <v>11</v>
      </c>
      <c r="C80" s="11" t="s">
        <v>12</v>
      </c>
      <c r="D80" s="11" t="s">
        <v>18</v>
      </c>
      <c r="E80" s="11" t="s">
        <v>11</v>
      </c>
      <c r="F80" s="11" t="s">
        <v>12</v>
      </c>
      <c r="G80" s="11" t="s">
        <v>18</v>
      </c>
      <c r="H80" s="11" t="s">
        <v>11</v>
      </c>
      <c r="I80" s="11" t="s">
        <v>12</v>
      </c>
      <c r="J80" s="11" t="s">
        <v>18</v>
      </c>
      <c r="K80" s="11" t="s">
        <v>46</v>
      </c>
    </row>
    <row r="81" spans="1:11" ht="12.75">
      <c r="A81" s="9" t="s">
        <v>38</v>
      </c>
      <c r="B81" s="16">
        <v>169.24662</v>
      </c>
      <c r="C81" s="16">
        <v>168.84845</v>
      </c>
      <c r="D81" s="16">
        <v>684.93273</v>
      </c>
      <c r="E81" s="16">
        <v>169.33825</v>
      </c>
      <c r="F81" s="16">
        <v>168.77858</v>
      </c>
      <c r="G81" s="16">
        <v>684.89837</v>
      </c>
      <c r="H81" s="16">
        <f>B81-E81</f>
        <v>-0.09162999999998078</v>
      </c>
      <c r="I81" s="16">
        <f>C81-F81</f>
        <v>0.06987000000000876</v>
      </c>
      <c r="J81" s="16">
        <f>D81-G81</f>
        <v>0.0343599999999924</v>
      </c>
      <c r="K81" s="15">
        <f>SQRT(H81^2+I81^2+J81^2)</f>
        <v>0.12024343391635645</v>
      </c>
    </row>
    <row r="82" spans="1:11" ht="12.75">
      <c r="A82" s="9" t="s">
        <v>41</v>
      </c>
      <c r="B82" s="16">
        <v>-168.75516</v>
      </c>
      <c r="C82" s="16">
        <v>169.52058</v>
      </c>
      <c r="D82" s="16">
        <v>684.80522</v>
      </c>
      <c r="E82" s="16">
        <v>-168.65778</v>
      </c>
      <c r="F82" s="16">
        <v>169.5081</v>
      </c>
      <c r="G82" s="16">
        <v>684.82161</v>
      </c>
      <c r="H82" s="15">
        <f>B82-E82</f>
        <v>-0.09737999999998692</v>
      </c>
      <c r="I82" s="16">
        <f>C82-F82</f>
        <v>0.012479999999982283</v>
      </c>
      <c r="J82" s="16">
        <f>D82-G82</f>
        <v>-0.016390000000001237</v>
      </c>
      <c r="K82" s="16">
        <f>SQRT(H82^2+I82^2+J82^2)</f>
        <v>0.0995351540913915</v>
      </c>
    </row>
    <row r="83" spans="1:11" ht="12.75">
      <c r="A83" s="9" t="s">
        <v>40</v>
      </c>
      <c r="B83" s="16">
        <v>-168.9211</v>
      </c>
      <c r="C83" s="16">
        <v>-169.33707</v>
      </c>
      <c r="D83" s="16">
        <v>684.85948</v>
      </c>
      <c r="E83" s="16">
        <v>-168.8932</v>
      </c>
      <c r="F83" s="16">
        <v>-169.35805</v>
      </c>
      <c r="G83" s="16">
        <v>684.85304</v>
      </c>
      <c r="H83" s="16">
        <f>B83-E83</f>
        <v>-0.027899999999988268</v>
      </c>
      <c r="I83" s="16">
        <f>C83-F83</f>
        <v>0.020979999999980237</v>
      </c>
      <c r="J83" s="16">
        <f>D83-G83</f>
        <v>0.006439999999997781</v>
      </c>
      <c r="K83" s="16">
        <f>SQRT(H83^2+I83^2+J83^2)</f>
        <v>0.03549709847295251</v>
      </c>
    </row>
    <row r="84" spans="1:11" ht="12.75">
      <c r="A84" s="9" t="s">
        <v>39</v>
      </c>
      <c r="B84" s="16">
        <v>169.1091</v>
      </c>
      <c r="C84" s="16">
        <v>-169.41849</v>
      </c>
      <c r="D84" s="16">
        <v>684.95761</v>
      </c>
      <c r="E84" s="16">
        <v>169.13894</v>
      </c>
      <c r="F84" s="16">
        <v>-169.50486</v>
      </c>
      <c r="G84" s="16">
        <v>684.90528</v>
      </c>
      <c r="H84" s="16">
        <f>B84-E84</f>
        <v>-0.029839999999978772</v>
      </c>
      <c r="I84" s="15">
        <f>C84-F84</f>
        <v>0.08637000000001649</v>
      </c>
      <c r="J84" s="15">
        <f>D84-G84</f>
        <v>0.05233000000009724</v>
      </c>
      <c r="K84" s="16">
        <f>SQRT(H84^2+I84^2+J84^2)</f>
        <v>0.1053025707189134</v>
      </c>
    </row>
    <row r="86" spans="1:11" ht="12.75">
      <c r="A86" s="11" t="s">
        <v>48</v>
      </c>
      <c r="B86" s="11" t="s">
        <v>42</v>
      </c>
      <c r="E86" s="11" t="s">
        <v>43</v>
      </c>
      <c r="H86" s="11" t="s">
        <v>45</v>
      </c>
      <c r="K86" s="11"/>
    </row>
    <row r="87" spans="1:11" ht="12.75">
      <c r="A87" s="11" t="s">
        <v>44</v>
      </c>
      <c r="B87" s="11" t="s">
        <v>11</v>
      </c>
      <c r="C87" s="11" t="s">
        <v>12</v>
      </c>
      <c r="D87" s="11" t="s">
        <v>18</v>
      </c>
      <c r="E87" s="11" t="s">
        <v>11</v>
      </c>
      <c r="F87" s="11" t="s">
        <v>12</v>
      </c>
      <c r="G87" s="11" t="s">
        <v>18</v>
      </c>
      <c r="H87" s="11" t="s">
        <v>11</v>
      </c>
      <c r="I87" s="11" t="s">
        <v>12</v>
      </c>
      <c r="J87" s="11" t="s">
        <v>18</v>
      </c>
      <c r="K87" s="11" t="s">
        <v>46</v>
      </c>
    </row>
    <row r="88" spans="1:11" ht="12.75">
      <c r="A88" s="9" t="s">
        <v>38</v>
      </c>
      <c r="B88" s="16">
        <v>168.92962</v>
      </c>
      <c r="C88" s="16">
        <v>169.03401</v>
      </c>
      <c r="D88" s="16">
        <v>654.60287</v>
      </c>
      <c r="E88" s="16">
        <v>168.96053</v>
      </c>
      <c r="F88" s="16">
        <v>169.01035</v>
      </c>
      <c r="G88" s="16">
        <v>654.56392</v>
      </c>
      <c r="H88" s="16">
        <f>B88-E88</f>
        <v>-0.030910000000005766</v>
      </c>
      <c r="I88" s="16">
        <f>C88-F88</f>
        <v>0.023660000000006676</v>
      </c>
      <c r="J88" s="15">
        <f>D88-G88</f>
        <v>0.03894999999999982</v>
      </c>
      <c r="K88" s="15">
        <f>SQRT(H88^2+I88^2+J88^2)</f>
        <v>0.055066561541471416</v>
      </c>
    </row>
    <row r="89" spans="1:11" ht="12.75">
      <c r="A89" s="9" t="s">
        <v>41</v>
      </c>
      <c r="B89" s="16">
        <v>-169.07228</v>
      </c>
      <c r="C89" s="16">
        <v>169.60722</v>
      </c>
      <c r="D89" s="16">
        <v>654.35953</v>
      </c>
      <c r="E89" s="16">
        <v>-169.03566</v>
      </c>
      <c r="F89" s="16">
        <v>169.62928</v>
      </c>
      <c r="G89" s="16">
        <v>654.33956</v>
      </c>
      <c r="H89" s="15">
        <f>B89-E89</f>
        <v>-0.03661999999999921</v>
      </c>
      <c r="I89" s="16">
        <f>C89-F89</f>
        <v>-0.022059999999981983</v>
      </c>
      <c r="J89" s="16">
        <f>D89-G89</f>
        <v>0.019969999999943866</v>
      </c>
      <c r="K89" s="16">
        <f>SQRT(H89^2+I89^2+J89^2)</f>
        <v>0.0471854734001568</v>
      </c>
    </row>
    <row r="90" spans="1:11" ht="12.75">
      <c r="A90" s="9" t="s">
        <v>40</v>
      </c>
      <c r="B90" s="16">
        <v>-169.13913</v>
      </c>
      <c r="C90" s="16">
        <v>-169.25044</v>
      </c>
      <c r="D90" s="16">
        <v>654.49638</v>
      </c>
      <c r="E90" s="16">
        <v>-169.16029</v>
      </c>
      <c r="F90" s="16">
        <v>-169.2369</v>
      </c>
      <c r="G90" s="16">
        <v>654.47276</v>
      </c>
      <c r="H90" s="16">
        <f>B90-E90</f>
        <v>0.02116000000000895</v>
      </c>
      <c r="I90" s="16">
        <f>C90-F90</f>
        <v>-0.013540000000006103</v>
      </c>
      <c r="J90" s="16">
        <f>D90-G90</f>
        <v>0.023620000000050823</v>
      </c>
      <c r="K90" s="16">
        <f>SQRT(H90^2+I90^2+J90^2)</f>
        <v>0.034481612491340144</v>
      </c>
    </row>
    <row r="91" spans="1:11" ht="12.75">
      <c r="A91" s="9" t="s">
        <v>39</v>
      </c>
      <c r="B91" s="16">
        <v>168.89102</v>
      </c>
      <c r="C91" s="16">
        <v>-169.23295</v>
      </c>
      <c r="D91" s="16">
        <v>654.71022</v>
      </c>
      <c r="E91" s="16">
        <v>168.87182</v>
      </c>
      <c r="F91" s="16">
        <v>-169.27312</v>
      </c>
      <c r="G91" s="16">
        <v>654.67243</v>
      </c>
      <c r="H91" s="16">
        <f>B91-E91</f>
        <v>0.019199999999983675</v>
      </c>
      <c r="I91" s="15">
        <f>C91-F91</f>
        <v>0.04017000000001758</v>
      </c>
      <c r="J91" s="16">
        <f>D91-G91</f>
        <v>0.037790000000086366</v>
      </c>
      <c r="K91" s="16">
        <f>SQRT(H91^2+I91^2+J91^2)</f>
        <v>0.0583982277128965</v>
      </c>
    </row>
    <row r="93" spans="1:5" ht="12.75">
      <c r="A93" s="11" t="s">
        <v>53</v>
      </c>
      <c r="B93" s="11" t="s">
        <v>11</v>
      </c>
      <c r="C93" s="11" t="s">
        <v>12</v>
      </c>
      <c r="D93" s="11" t="s">
        <v>18</v>
      </c>
      <c r="E93" s="11" t="s">
        <v>46</v>
      </c>
    </row>
    <row r="94" spans="1:5" ht="12.75">
      <c r="A94" s="9" t="s">
        <v>38</v>
      </c>
      <c r="B94" s="15">
        <f>H81-H88</f>
        <v>-0.060719999999975016</v>
      </c>
      <c r="C94" s="15">
        <f aca="true" t="shared" si="1" ref="C94:D97">I81-I88</f>
        <v>0.04621000000000208</v>
      </c>
      <c r="D94" s="16">
        <f t="shared" si="1"/>
        <v>-0.0045900000000074215</v>
      </c>
      <c r="E94" s="24">
        <f>SQRT(B94^2+C94^2+D94^2)</f>
        <v>0.07644181185710623</v>
      </c>
    </row>
    <row r="95" spans="1:5" ht="12.75">
      <c r="A95" s="9" t="s">
        <v>41</v>
      </c>
      <c r="B95" s="15">
        <f>H82-H89</f>
        <v>-0.06075999999998771</v>
      </c>
      <c r="C95" s="16">
        <f t="shared" si="1"/>
        <v>0.034539999999964266</v>
      </c>
      <c r="D95" s="15">
        <f t="shared" si="1"/>
        <v>-0.0363599999999451</v>
      </c>
      <c r="E95" s="15">
        <f>SQRT(B95^2+C95^2+D95^2)</f>
        <v>0.07878349319490756</v>
      </c>
    </row>
    <row r="96" spans="1:5" ht="12.75">
      <c r="A96" s="9" t="s">
        <v>40</v>
      </c>
      <c r="B96" s="16">
        <f>H83-H90</f>
        <v>-0.04905999999999722</v>
      </c>
      <c r="C96" s="16">
        <f t="shared" si="1"/>
        <v>0.03451999999998634</v>
      </c>
      <c r="D96" s="16">
        <f t="shared" si="1"/>
        <v>-0.01718000000005304</v>
      </c>
      <c r="E96" s="24">
        <f>SQRT(B96^2+C96^2+D96^2)</f>
        <v>0.06239924999549759</v>
      </c>
    </row>
    <row r="97" spans="1:5" ht="12.75">
      <c r="A97" s="9" t="s">
        <v>39</v>
      </c>
      <c r="B97" s="16">
        <f>H84-H91</f>
        <v>-0.04903999999996245</v>
      </c>
      <c r="C97" s="15">
        <f t="shared" si="1"/>
        <v>0.04619999999999891</v>
      </c>
      <c r="D97" s="16">
        <f t="shared" si="1"/>
        <v>0.014540000000010878</v>
      </c>
      <c r="E97" s="24">
        <f>SQRT(B97^2+C97^2+D97^2)</f>
        <v>0.06892585291453805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Tower Alignment CMM Data Processing Tools</dc:title>
  <dc:subject/>
  <dc:creator/>
  <cp:keywords/>
  <dc:description/>
  <cp:lastModifiedBy>Arthur K. Scholz</cp:lastModifiedBy>
  <dcterms:created xsi:type="dcterms:W3CDTF">2005-01-10T14:12:22Z</dcterms:created>
  <dcterms:modified xsi:type="dcterms:W3CDTF">2005-01-10T14:12:22Z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